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პრემიები(დაზღვევა)" sheetId="1" r:id="rId1"/>
    <sheet name="ზარალები(დაზღვევა)" sheetId="2" r:id="rId2"/>
    <sheet name="ბაზრის სტრუქტურა(დაზღვევა)" sheetId="3" r:id="rId3"/>
    <sheet name="პრემიები(მიღებული გადაზღვევა)" sheetId="4" r:id="rId4"/>
    <sheet name="ზარალები(მიღებული გადაზღვევა)" sheetId="5" r:id="rId5"/>
    <sheet name="ბაზრის სტრუქტურა(მიღ. გადაზღვ.)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<sst xmlns="http://schemas.openxmlformats.org/spreadsheetml/2006/main" count="312" uniqueCount="54">
  <si>
    <t>#</t>
  </si>
  <si>
    <t>sadazRvevo kompaniis dasaxeleba</t>
  </si>
  <si>
    <t>sicocxlis dazRveva</t>
  </si>
  <si>
    <t>ubeduri SemTxvevis dazRveva</t>
  </si>
  <si>
    <t>samedicino (janmrTelobis) dazRveva</t>
  </si>
  <si>
    <t>saxmeleTo satransporto saSualebebis dazRveva</t>
  </si>
  <si>
    <t>saxmeleTo transportis gamoyenebasTan dakavSirebuli pasuxismgeblobis dazRveva</t>
  </si>
  <si>
    <t>sarkinigzo satransporto saSualebaTa dazRveva</t>
  </si>
  <si>
    <t>saaviacio riskebis dazRveva</t>
  </si>
  <si>
    <t>sazRvao riskebis dazRveva</t>
  </si>
  <si>
    <t>tvirTebis dazRveva</t>
  </si>
  <si>
    <t>qonebis dazRveva</t>
  </si>
  <si>
    <t>dazRveva safinanso danakargebisgan</t>
  </si>
  <si>
    <t>valdebulebaTa Sesrulebis dazRveva</t>
  </si>
  <si>
    <t>sakredito valdebulebaTa dazRveva</t>
  </si>
  <si>
    <t>samoqalaqo pasuxismgeblobis dazRveva</t>
  </si>
  <si>
    <t>iuridiuli xarjebis dazRveva</t>
  </si>
  <si>
    <t>sul</t>
  </si>
  <si>
    <t>moziduli premia</t>
  </si>
  <si>
    <t xml:space="preserve">s.s saqarTvelos sadazRvevo da sapensio holdingi </t>
  </si>
  <si>
    <t>S.p.s dazRvevis saerTaSoriso kompania irao</t>
  </si>
  <si>
    <t>S.p.s sadazRvevo kompania ai si jgufi</t>
  </si>
  <si>
    <t>s.s. saerTaSoriso sadazRvevo kompania imedi-l</t>
  </si>
  <si>
    <t>s.s saxalxo dazRveva</t>
  </si>
  <si>
    <t>S.p.s dazRvevis kompania qarTu</t>
  </si>
  <si>
    <t xml:space="preserve">S.p.s. sadazRvevo kompania partniori </t>
  </si>
  <si>
    <t>S.p.s sadazRvevo kompania tao</t>
  </si>
  <si>
    <t>s.s. arqimedes global jorjia</t>
  </si>
  <si>
    <t>S.p.s sadazRvevo kompania vesti</t>
  </si>
  <si>
    <t>s.s. standart dazRveva saqarTvelo</t>
  </si>
  <si>
    <t>jami</t>
  </si>
  <si>
    <t>(sadazRvevo saqmianoba saxeobebis mixedviT)</t>
  </si>
  <si>
    <t>anazR. zarali (bruto)</t>
  </si>
  <si>
    <t>anazR. zarali   (neto)</t>
  </si>
  <si>
    <r>
      <t xml:space="preserve">         </t>
    </r>
    <r>
      <rPr>
        <b/>
        <sz val="10"/>
        <rFont val="AcadNusx"/>
        <family val="0"/>
      </rPr>
      <t>neto</t>
    </r>
    <r>
      <rPr>
        <sz val="10"/>
        <rFont val="AcadNusx"/>
        <family val="0"/>
      </rPr>
      <t xml:space="preserve"> – anazRaurebuli zaralis odenoba gadamzRvevlis monawileobis gamoklebiT.</t>
    </r>
  </si>
  <si>
    <t>2008 wlis 9 Tvis ganmavlobaSi mzRvevelebis mier anazRaurebuli zaralebi</t>
  </si>
  <si>
    <r>
      <t>S.p.s sadazRvevo kompania</t>
    </r>
    <r>
      <rPr>
        <sz val="10"/>
        <color indexed="18"/>
        <rFont val="Arial"/>
        <family val="2"/>
      </rPr>
      <t xml:space="preserve"> AIG</t>
    </r>
  </si>
  <si>
    <r>
      <t>SeniSvna:</t>
    </r>
    <r>
      <rPr>
        <b/>
        <sz val="10"/>
        <rFont val="AcadNusx"/>
        <family val="0"/>
      </rPr>
      <t xml:space="preserve"> bruto</t>
    </r>
    <r>
      <rPr>
        <sz val="10"/>
        <rFont val="AcadNusx"/>
        <family val="0"/>
      </rPr>
      <t xml:space="preserve"> – anazRaurebuli zaralis odenoba gadamzRvevlis monawileobis CaTvliT.</t>
    </r>
  </si>
  <si>
    <t xml:space="preserve">2008 wlis 9 Tvis ganmavlobaSi mzRvevelebis mier moziduli sadazRvevo premia da gadazRvevis wili mozidul premiaSi </t>
  </si>
  <si>
    <t>s.s sadazRvevo kompania aldagi bisiai</t>
  </si>
  <si>
    <t>dazRvevis saxeoba</t>
  </si>
  <si>
    <t>wili bazarze</t>
  </si>
  <si>
    <t>anazRaurebuli zarali</t>
  </si>
  <si>
    <t>samedicino dazRveva</t>
  </si>
  <si>
    <t>saxmeleTo satransporto saSualebaTa dazRveva</t>
  </si>
  <si>
    <t>2008 wlis 9 Tvis ganmavlobaSi mzRvevelebis mier gadazRvevis saqmianobiT moziduli premia da gadazRvevis (retrocesis) wili mozidul premiaSi</t>
  </si>
  <si>
    <t>s.s sadazRvevo kompania aldagi-bisiai</t>
  </si>
  <si>
    <t>(gadazRvevis saqmianoba saxeobebis mixedviT)</t>
  </si>
  <si>
    <r>
      <t>SeniSvna:</t>
    </r>
    <r>
      <rPr>
        <b/>
        <sz val="10"/>
        <rFont val="AcadNusx"/>
        <family val="0"/>
      </rPr>
      <t xml:space="preserve"> bruto</t>
    </r>
    <r>
      <rPr>
        <sz val="10"/>
        <rFont val="AcadNusx"/>
        <family val="0"/>
      </rPr>
      <t xml:space="preserve"> – anazRaurebuli zaralis odenoba gadamzRvevlis(retrocesioneris) monawileobis CaTvliT.</t>
    </r>
  </si>
  <si>
    <r>
      <t xml:space="preserve">         </t>
    </r>
    <r>
      <rPr>
        <b/>
        <sz val="10"/>
        <rFont val="AcadNusx"/>
        <family val="0"/>
      </rPr>
      <t>neto</t>
    </r>
    <r>
      <rPr>
        <sz val="10"/>
        <rFont val="AcadNusx"/>
        <family val="0"/>
      </rPr>
      <t xml:space="preserve"> – anazRaurebuli zaralis odenoba gadamzRvevlis(retrocesioneris) monawileobis gamoklebiT.</t>
    </r>
  </si>
  <si>
    <t>sadazRvevo bazris struqtura dazRvevis saxeobebis mixedviT 2008 wlis 9 Tvis monacemebiT (sadazRvevo saqmianoba)</t>
  </si>
  <si>
    <t>sadazRvevo bazris struqtura dazRvevis saxeobebis mixedviT 2008 wlis 9 Tvis monacemebiT (gadazRvevis saqmianoba)</t>
  </si>
  <si>
    <t>gadazRvevis premia</t>
  </si>
  <si>
    <t>retrocesiis premia</t>
  </si>
</sst>
</file>

<file path=xl/styles.xml><?xml version="1.0" encoding="utf-8"?>
<styleSheet xmlns="http://schemas.openxmlformats.org/spreadsheetml/2006/main">
  <numFmts count="3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a_r_i_-;\-* #,##0\ _l_a_r_i_-;_-* &quot;-&quot;\ _l_a_r_i_-;_-@_-"/>
    <numFmt numFmtId="173" formatCode="_-* #,##0.00\ _l_a_r_i_-;\-* #,##0.00\ _l_a_r_i_-;_-* &quot;-&quot;??\ _l_a_r_i_-;_-@_-"/>
    <numFmt numFmtId="174" formatCode="_(* #,##0_);_(* \(#,##0\);_(* &quot;-&quot;??_);_(@_)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0"/>
    <numFmt numFmtId="184" formatCode="0.00000000000"/>
    <numFmt numFmtId="185" formatCode="#,##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_);_(* \(#,##0.000\);_(* &quot;-&quot;??_);_(@_)"/>
    <numFmt numFmtId="192" formatCode="_(* #,##0.0_);_(* \(#,##0.0\);_(* &quot;-&quot;??_);_(@_)"/>
    <numFmt numFmtId="193" formatCode="_(* #,##0.0000_);_(* \(#,##0.0000\);_(* &quot;-&quot;??_);_(@_)"/>
    <numFmt numFmtId="194" formatCode="#,##0_ ;\-#,##0\ 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sz val="10"/>
      <color indexed="18"/>
      <name val="AcadNusx"/>
      <family val="0"/>
    </font>
    <font>
      <b/>
      <sz val="10"/>
      <name val="AcadNusx"/>
      <family val="0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rgb="FFFFC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0" fontId="9" fillId="0" borderId="12" xfId="0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8" fillId="0" borderId="12" xfId="0" applyNumberFormat="1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6" fillId="33" borderId="11" xfId="0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 applyProtection="1">
      <alignment horizontal="center" vertical="center" wrapText="1"/>
      <protection locked="0"/>
    </xf>
    <xf numFmtId="3" fontId="8" fillId="0" borderId="12" xfId="0" applyNumberFormat="1" applyFont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Alignment="1">
      <alignment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3" fontId="47" fillId="0" borderId="12" xfId="0" applyNumberFormat="1" applyFont="1" applyBorder="1" applyAlignment="1">
      <alignment horizontal="center"/>
    </xf>
    <xf numFmtId="10" fontId="47" fillId="0" borderId="12" xfId="62" applyNumberFormat="1" applyFont="1" applyBorder="1" applyAlignment="1">
      <alignment horizontal="center"/>
    </xf>
    <xf numFmtId="3" fontId="48" fillId="0" borderId="12" xfId="0" applyNumberFormat="1" applyFont="1" applyBorder="1" applyAlignment="1">
      <alignment horizontal="center"/>
    </xf>
    <xf numFmtId="10" fontId="48" fillId="0" borderId="12" xfId="62" applyNumberFormat="1" applyFont="1" applyBorder="1" applyAlignment="1">
      <alignment horizontal="center"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3" fontId="9" fillId="33" borderId="12" xfId="44" applyNumberFormat="1" applyFont="1" applyFill="1" applyBorder="1" applyAlignment="1">
      <alignment horizontal="center" vertical="center" wrapText="1"/>
    </xf>
    <xf numFmtId="9" fontId="9" fillId="33" borderId="12" xfId="62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textRotation="90" wrapText="1"/>
    </xf>
    <xf numFmtId="3" fontId="7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3" fontId="47" fillId="0" borderId="12" xfId="0" applyNumberFormat="1" applyFont="1" applyBorder="1" applyAlignment="1">
      <alignment horizontal="center" vertical="center"/>
    </xf>
    <xf numFmtId="10" fontId="47" fillId="0" borderId="12" xfId="62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10" fontId="48" fillId="0" borderId="12" xfId="62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center" vertical="center"/>
      <protection locked="0"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chogovadze\Desktop\kk\REPORT%20III\report\report\migebuli%20gadazgve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elSekrulebebis raodenoba"/>
      <sheetName val="moziduli da gadazgvevis premia"/>
      <sheetName val="100% retrocesia"/>
      <sheetName val="gamomushavebuli premia"/>
      <sheetName val="damdgari zaralebi"/>
      <sheetName val="anazgayrebuli zaralebi"/>
    </sheetNames>
    <sheetDataSet>
      <sheetData sheetId="1">
        <row r="7">
          <cell r="G7">
            <v>1258406</v>
          </cell>
          <cell r="U7">
            <v>4014.74</v>
          </cell>
          <cell r="V7">
            <v>3415</v>
          </cell>
        </row>
        <row r="8">
          <cell r="Q8">
            <v>550115</v>
          </cell>
          <cell r="R8">
            <v>514996</v>
          </cell>
          <cell r="U8">
            <v>1290275</v>
          </cell>
          <cell r="V8">
            <v>982730</v>
          </cell>
          <cell r="AC8">
            <v>523180</v>
          </cell>
          <cell r="AD8">
            <v>397334</v>
          </cell>
        </row>
        <row r="9">
          <cell r="G9">
            <v>762696</v>
          </cell>
        </row>
        <row r="10">
          <cell r="C10">
            <v>969.91</v>
          </cell>
          <cell r="D10">
            <v>276.29</v>
          </cell>
          <cell r="E10">
            <v>9969.72</v>
          </cell>
          <cell r="G10">
            <v>837432</v>
          </cell>
          <cell r="I10">
            <v>47307.09</v>
          </cell>
          <cell r="K10">
            <v>2770</v>
          </cell>
          <cell r="O10">
            <v>13776</v>
          </cell>
          <cell r="P10">
            <v>9972.44</v>
          </cell>
          <cell r="S10">
            <v>40832.14</v>
          </cell>
          <cell r="T10">
            <v>11739.7</v>
          </cell>
          <cell r="U10">
            <v>71537.16</v>
          </cell>
          <cell r="V10">
            <v>34336.23</v>
          </cell>
          <cell r="Y10">
            <v>7333.5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114700</v>
          </cell>
          <cell r="V14">
            <v>114700</v>
          </cell>
          <cell r="W14">
            <v>330074</v>
          </cell>
          <cell r="X14">
            <v>320511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115565</v>
          </cell>
          <cell r="AD14">
            <v>42789</v>
          </cell>
          <cell r="AE14">
            <v>0</v>
          </cell>
          <cell r="AF14">
            <v>0</v>
          </cell>
        </row>
      </sheetData>
      <sheetData sheetId="5">
        <row r="10">
          <cell r="G10">
            <v>65098.22</v>
          </cell>
          <cell r="H10">
            <v>65098.22</v>
          </cell>
        </row>
        <row r="11">
          <cell r="G11">
            <v>17237</v>
          </cell>
          <cell r="H11">
            <v>17237</v>
          </cell>
          <cell r="U11">
            <v>10096</v>
          </cell>
          <cell r="V11">
            <v>10096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718</v>
          </cell>
          <cell r="T15">
            <v>354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961</v>
          </cell>
          <cell r="AD15">
            <v>961</v>
          </cell>
          <cell r="AE15">
            <v>0</v>
          </cell>
          <cell r="AF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AJ2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00390625" style="0" customWidth="1"/>
    <col min="2" max="2" width="23.57421875" style="0" customWidth="1"/>
    <col min="3" max="34" width="12.7109375" style="0" customWidth="1"/>
  </cols>
  <sheetData>
    <row r="1" s="28" customFormat="1" ht="12.75"/>
    <row r="2" spans="1:36" s="30" customFormat="1" ht="30" customHeight="1">
      <c r="A2" s="66" t="s">
        <v>38</v>
      </c>
      <c r="B2" s="67"/>
      <c r="C2" s="67"/>
      <c r="D2" s="67"/>
      <c r="E2" s="67"/>
      <c r="F2" s="67"/>
      <c r="G2" s="67"/>
      <c r="H2" s="67"/>
      <c r="I2" s="29"/>
      <c r="J2" s="29"/>
      <c r="AI2" s="31"/>
      <c r="AJ2" s="31"/>
    </row>
    <row r="3" s="28" customFormat="1" ht="12.75"/>
    <row r="4" spans="1:34" s="28" customFormat="1" ht="69.75" customHeight="1">
      <c r="A4" s="68" t="s">
        <v>0</v>
      </c>
      <c r="B4" s="68" t="s">
        <v>1</v>
      </c>
      <c r="C4" s="62" t="s">
        <v>2</v>
      </c>
      <c r="D4" s="62"/>
      <c r="E4" s="64" t="s">
        <v>3</v>
      </c>
      <c r="F4" s="65"/>
      <c r="G4" s="64" t="s">
        <v>4</v>
      </c>
      <c r="H4" s="65"/>
      <c r="I4" s="64" t="s">
        <v>5</v>
      </c>
      <c r="J4" s="65"/>
      <c r="K4" s="64" t="s">
        <v>6</v>
      </c>
      <c r="L4" s="65"/>
      <c r="M4" s="64" t="s">
        <v>7</v>
      </c>
      <c r="N4" s="65"/>
      <c r="O4" s="64" t="s">
        <v>8</v>
      </c>
      <c r="P4" s="65"/>
      <c r="Q4" s="64" t="s">
        <v>9</v>
      </c>
      <c r="R4" s="65"/>
      <c r="S4" s="64" t="s">
        <v>10</v>
      </c>
      <c r="T4" s="65"/>
      <c r="U4" s="64" t="s">
        <v>11</v>
      </c>
      <c r="V4" s="65"/>
      <c r="W4" s="64" t="s">
        <v>12</v>
      </c>
      <c r="X4" s="65"/>
      <c r="Y4" s="64" t="s">
        <v>13</v>
      </c>
      <c r="Z4" s="65"/>
      <c r="AA4" s="64" t="s">
        <v>14</v>
      </c>
      <c r="AB4" s="65"/>
      <c r="AC4" s="62" t="s">
        <v>15</v>
      </c>
      <c r="AD4" s="63"/>
      <c r="AE4" s="62" t="s">
        <v>16</v>
      </c>
      <c r="AF4" s="63"/>
      <c r="AG4" s="62" t="s">
        <v>17</v>
      </c>
      <c r="AH4" s="63"/>
    </row>
    <row r="5" spans="1:34" s="28" customFormat="1" ht="25.5">
      <c r="A5" s="69"/>
      <c r="B5" s="69"/>
      <c r="C5" s="32" t="s">
        <v>18</v>
      </c>
      <c r="D5" s="32" t="s">
        <v>52</v>
      </c>
      <c r="E5" s="32" t="s">
        <v>18</v>
      </c>
      <c r="F5" s="32" t="s">
        <v>52</v>
      </c>
      <c r="G5" s="32" t="s">
        <v>18</v>
      </c>
      <c r="H5" s="32" t="s">
        <v>52</v>
      </c>
      <c r="I5" s="32" t="s">
        <v>18</v>
      </c>
      <c r="J5" s="32" t="s">
        <v>52</v>
      </c>
      <c r="K5" s="32" t="s">
        <v>18</v>
      </c>
      <c r="L5" s="32" t="s">
        <v>52</v>
      </c>
      <c r="M5" s="32" t="s">
        <v>18</v>
      </c>
      <c r="N5" s="32" t="s">
        <v>52</v>
      </c>
      <c r="O5" s="32" t="s">
        <v>18</v>
      </c>
      <c r="P5" s="32" t="s">
        <v>52</v>
      </c>
      <c r="Q5" s="32" t="s">
        <v>18</v>
      </c>
      <c r="R5" s="32" t="s">
        <v>52</v>
      </c>
      <c r="S5" s="32" t="s">
        <v>18</v>
      </c>
      <c r="T5" s="32" t="s">
        <v>52</v>
      </c>
      <c r="U5" s="32" t="s">
        <v>18</v>
      </c>
      <c r="V5" s="32" t="s">
        <v>52</v>
      </c>
      <c r="W5" s="32" t="s">
        <v>18</v>
      </c>
      <c r="X5" s="32" t="s">
        <v>52</v>
      </c>
      <c r="Y5" s="32" t="s">
        <v>18</v>
      </c>
      <c r="Z5" s="32" t="s">
        <v>52</v>
      </c>
      <c r="AA5" s="32" t="s">
        <v>18</v>
      </c>
      <c r="AB5" s="32" t="s">
        <v>52</v>
      </c>
      <c r="AC5" s="32" t="s">
        <v>18</v>
      </c>
      <c r="AD5" s="32" t="s">
        <v>52</v>
      </c>
      <c r="AE5" s="32" t="s">
        <v>18</v>
      </c>
      <c r="AF5" s="32" t="s">
        <v>52</v>
      </c>
      <c r="AG5" s="32" t="s">
        <v>18</v>
      </c>
      <c r="AH5" s="32" t="s">
        <v>52</v>
      </c>
    </row>
    <row r="6" spans="1:34" s="38" customFormat="1" ht="43.5" customHeight="1">
      <c r="A6" s="60">
        <v>1</v>
      </c>
      <c r="B6" s="33" t="s">
        <v>39</v>
      </c>
      <c r="C6" s="34">
        <v>2488007.1</v>
      </c>
      <c r="D6" s="35">
        <v>843061.04</v>
      </c>
      <c r="E6" s="35">
        <v>1442276.7129062826</v>
      </c>
      <c r="F6" s="35">
        <v>85423.69203765839</v>
      </c>
      <c r="G6" s="35">
        <v>21779096.008961983</v>
      </c>
      <c r="H6" s="35">
        <v>1255152.8313260777</v>
      </c>
      <c r="I6" s="35">
        <v>10756148.976399455</v>
      </c>
      <c r="J6" s="35">
        <v>3928856.383277751</v>
      </c>
      <c r="K6" s="35">
        <v>970617.5038956029</v>
      </c>
      <c r="L6" s="35">
        <v>95060.81692868736</v>
      </c>
      <c r="M6" s="35">
        <v>0</v>
      </c>
      <c r="N6" s="35">
        <v>0</v>
      </c>
      <c r="O6" s="35">
        <v>1821343.47</v>
      </c>
      <c r="P6" s="35">
        <v>1612330.75884</v>
      </c>
      <c r="Q6" s="35">
        <v>56178.75</v>
      </c>
      <c r="R6" s="35">
        <v>1560</v>
      </c>
      <c r="S6" s="35">
        <v>1415144.227382551</v>
      </c>
      <c r="T6" s="35">
        <v>482408.32671061123</v>
      </c>
      <c r="U6" s="36">
        <v>5280638.539674524</v>
      </c>
      <c r="V6" s="36">
        <v>2369262.456078035</v>
      </c>
      <c r="W6" s="36">
        <v>0</v>
      </c>
      <c r="X6" s="36">
        <v>0</v>
      </c>
      <c r="Y6" s="36">
        <v>1550141.4290798646</v>
      </c>
      <c r="Z6" s="36">
        <v>0</v>
      </c>
      <c r="AA6" s="36">
        <v>0</v>
      </c>
      <c r="AB6" s="36">
        <v>0</v>
      </c>
      <c r="AC6" s="36">
        <v>2459865.7945712074</v>
      </c>
      <c r="AD6" s="36">
        <v>1533269.5622959705</v>
      </c>
      <c r="AE6" s="37">
        <v>0</v>
      </c>
      <c r="AF6" s="37">
        <v>0</v>
      </c>
      <c r="AG6" s="61">
        <f aca="true" t="shared" si="0" ref="AG6:AG18">C6+E6+G6+I6+K6+M6+O6+Q6+S6+U6+W6+Y6+AA6+AC6+AE6</f>
        <v>50019458.51287147</v>
      </c>
      <c r="AH6" s="61">
        <f aca="true" t="shared" si="1" ref="AH6:AH18">D6+F6+H6+J6+L6+N6+P6+R6+T6+V6+X6+Z6+AB6+AD6+AF6</f>
        <v>12206385.867494792</v>
      </c>
    </row>
    <row r="7" spans="1:34" ht="45" customHeight="1">
      <c r="A7" s="9">
        <v>2</v>
      </c>
      <c r="B7" s="3" t="s">
        <v>22</v>
      </c>
      <c r="C7" s="1">
        <v>3229578.6446300456</v>
      </c>
      <c r="D7" s="2">
        <v>180440.71</v>
      </c>
      <c r="E7" s="2">
        <v>331047.1010600001</v>
      </c>
      <c r="F7" s="2">
        <v>10324.183391999999</v>
      </c>
      <c r="G7" s="2">
        <v>27263225.468520023</v>
      </c>
      <c r="H7" s="2">
        <v>7090</v>
      </c>
      <c r="I7" s="2">
        <v>1637778.9102920007</v>
      </c>
      <c r="J7" s="2">
        <v>0</v>
      </c>
      <c r="K7" s="2">
        <v>357942.16768</v>
      </c>
      <c r="L7" s="2">
        <v>94375.78706</v>
      </c>
      <c r="M7" s="2">
        <v>0</v>
      </c>
      <c r="N7" s="2">
        <v>0</v>
      </c>
      <c r="O7" s="2">
        <v>236487.2854</v>
      </c>
      <c r="P7" s="2">
        <v>160552.973494</v>
      </c>
      <c r="Q7" s="2">
        <v>0</v>
      </c>
      <c r="R7" s="2">
        <v>0</v>
      </c>
      <c r="S7" s="2">
        <v>331331.51203700004</v>
      </c>
      <c r="T7" s="2">
        <v>31096.86864000001</v>
      </c>
      <c r="U7" s="23">
        <v>3270189.84</v>
      </c>
      <c r="V7" s="23">
        <v>333976.75</v>
      </c>
      <c r="W7" s="23">
        <v>0</v>
      </c>
      <c r="X7" s="23">
        <v>0</v>
      </c>
      <c r="Y7" s="23">
        <v>292618.306</v>
      </c>
      <c r="Z7" s="23">
        <v>0</v>
      </c>
      <c r="AA7" s="23">
        <v>0</v>
      </c>
      <c r="AB7" s="23">
        <v>0</v>
      </c>
      <c r="AC7" s="23">
        <v>458988.83</v>
      </c>
      <c r="AD7" s="23">
        <v>99910</v>
      </c>
      <c r="AE7" s="24">
        <v>0</v>
      </c>
      <c r="AF7" s="24">
        <v>0</v>
      </c>
      <c r="AG7" s="54">
        <f t="shared" si="0"/>
        <v>37409188.065619074</v>
      </c>
      <c r="AH7" s="54">
        <f t="shared" si="1"/>
        <v>917767.272586</v>
      </c>
    </row>
    <row r="8" spans="1:34" ht="45" customHeight="1">
      <c r="A8" s="60">
        <v>3</v>
      </c>
      <c r="B8" s="3" t="s">
        <v>19</v>
      </c>
      <c r="C8" s="1">
        <v>1670832.38</v>
      </c>
      <c r="D8" s="2">
        <v>539619.27</v>
      </c>
      <c r="E8" s="2">
        <v>438983.5399999992</v>
      </c>
      <c r="F8" s="2">
        <v>39117.06</v>
      </c>
      <c r="G8" s="2">
        <v>26613700.829999156</v>
      </c>
      <c r="H8" s="2">
        <v>6000.25</v>
      </c>
      <c r="I8" s="2">
        <v>6020112</v>
      </c>
      <c r="J8" s="2">
        <v>2473793.66</v>
      </c>
      <c r="K8" s="2">
        <v>701960.1100000114</v>
      </c>
      <c r="L8" s="2">
        <v>50984.56</v>
      </c>
      <c r="M8" s="25">
        <v>0</v>
      </c>
      <c r="N8" s="25">
        <v>0</v>
      </c>
      <c r="O8" s="2">
        <v>22172.8</v>
      </c>
      <c r="P8" s="2">
        <v>6647</v>
      </c>
      <c r="Q8" s="2">
        <v>127059.83</v>
      </c>
      <c r="R8" s="2">
        <v>75084.15</v>
      </c>
      <c r="S8" s="2">
        <v>325666.05</v>
      </c>
      <c r="T8" s="2">
        <v>83900.97</v>
      </c>
      <c r="U8" s="23">
        <v>2938028.85</v>
      </c>
      <c r="V8" s="23">
        <v>2672766</v>
      </c>
      <c r="W8" s="23">
        <v>94215.81</v>
      </c>
      <c r="X8" s="23">
        <v>91413</v>
      </c>
      <c r="Y8" s="23">
        <v>591274.7400000006</v>
      </c>
      <c r="Z8" s="23">
        <v>0</v>
      </c>
      <c r="AA8" s="23">
        <v>0</v>
      </c>
      <c r="AB8" s="23">
        <v>0</v>
      </c>
      <c r="AC8" s="23">
        <v>306167.39</v>
      </c>
      <c r="AD8" s="23">
        <v>157812.07</v>
      </c>
      <c r="AE8" s="24">
        <v>0</v>
      </c>
      <c r="AF8" s="24">
        <v>0</v>
      </c>
      <c r="AG8" s="54">
        <f t="shared" si="0"/>
        <v>39850174.329999164</v>
      </c>
      <c r="AH8" s="54">
        <f t="shared" si="1"/>
        <v>6197137.99</v>
      </c>
    </row>
    <row r="9" spans="1:34" ht="45" customHeight="1">
      <c r="A9" s="9">
        <v>4</v>
      </c>
      <c r="B9" s="3" t="s">
        <v>24</v>
      </c>
      <c r="C9" s="1">
        <v>0</v>
      </c>
      <c r="D9" s="1">
        <v>0</v>
      </c>
      <c r="E9" s="1">
        <v>11652</v>
      </c>
      <c r="F9" s="1">
        <v>10227</v>
      </c>
      <c r="G9" s="1">
        <v>6520290</v>
      </c>
      <c r="H9" s="1">
        <v>0</v>
      </c>
      <c r="I9" s="1">
        <v>49105</v>
      </c>
      <c r="J9" s="1">
        <v>43503</v>
      </c>
      <c r="K9" s="1">
        <v>7031</v>
      </c>
      <c r="L9" s="1">
        <v>6185</v>
      </c>
      <c r="M9" s="1">
        <v>0</v>
      </c>
      <c r="N9" s="1">
        <v>0</v>
      </c>
      <c r="O9" s="1">
        <v>14700</v>
      </c>
      <c r="P9" s="1">
        <v>6416</v>
      </c>
      <c r="Q9" s="1">
        <v>0</v>
      </c>
      <c r="R9" s="1">
        <v>0</v>
      </c>
      <c r="S9" s="1">
        <v>100894</v>
      </c>
      <c r="T9" s="1">
        <v>36452</v>
      </c>
      <c r="U9" s="1">
        <v>57622</v>
      </c>
      <c r="V9" s="1">
        <v>38948</v>
      </c>
      <c r="W9" s="1">
        <v>0</v>
      </c>
      <c r="X9" s="1">
        <v>0</v>
      </c>
      <c r="Y9" s="1">
        <v>0</v>
      </c>
      <c r="Z9" s="1">
        <v>0</v>
      </c>
      <c r="AA9" s="1">
        <v>10785</v>
      </c>
      <c r="AB9" s="1">
        <v>7242</v>
      </c>
      <c r="AC9" s="1">
        <v>0</v>
      </c>
      <c r="AD9" s="1">
        <v>0</v>
      </c>
      <c r="AE9" s="24">
        <v>0</v>
      </c>
      <c r="AF9" s="24">
        <v>0</v>
      </c>
      <c r="AG9" s="54">
        <f t="shared" si="0"/>
        <v>6772079</v>
      </c>
      <c r="AH9" s="54">
        <f t="shared" si="1"/>
        <v>148973</v>
      </c>
    </row>
    <row r="10" spans="1:34" ht="45" customHeight="1">
      <c r="A10" s="60">
        <v>5</v>
      </c>
      <c r="B10" s="3" t="s">
        <v>23</v>
      </c>
      <c r="C10" s="1">
        <v>104012</v>
      </c>
      <c r="D10" s="2">
        <v>0</v>
      </c>
      <c r="E10" s="2">
        <v>43304</v>
      </c>
      <c r="F10" s="2">
        <v>12293</v>
      </c>
      <c r="G10" s="2">
        <v>17682970</v>
      </c>
      <c r="H10" s="2">
        <v>861186</v>
      </c>
      <c r="I10" s="2">
        <v>188122</v>
      </c>
      <c r="J10" s="2">
        <v>58346</v>
      </c>
      <c r="K10" s="2">
        <v>30801</v>
      </c>
      <c r="L10" s="2">
        <v>12798</v>
      </c>
      <c r="M10" s="2">
        <v>0</v>
      </c>
      <c r="N10" s="2">
        <v>0</v>
      </c>
      <c r="O10" s="2">
        <v>12924</v>
      </c>
      <c r="P10" s="2">
        <v>12260</v>
      </c>
      <c r="Q10" s="2">
        <v>0</v>
      </c>
      <c r="R10" s="2">
        <v>0</v>
      </c>
      <c r="S10" s="2">
        <v>22535</v>
      </c>
      <c r="T10" s="2">
        <v>11554</v>
      </c>
      <c r="U10" s="23">
        <v>370697</v>
      </c>
      <c r="V10" s="23">
        <v>159890</v>
      </c>
      <c r="W10" s="23">
        <v>48753</v>
      </c>
      <c r="X10" s="23">
        <v>0</v>
      </c>
      <c r="Y10" s="23">
        <v>921548</v>
      </c>
      <c r="Z10" s="23">
        <v>0</v>
      </c>
      <c r="AA10" s="23">
        <v>0</v>
      </c>
      <c r="AB10" s="23">
        <v>0</v>
      </c>
      <c r="AC10" s="23">
        <v>14179</v>
      </c>
      <c r="AD10" s="23">
        <v>0</v>
      </c>
      <c r="AE10" s="24">
        <v>0</v>
      </c>
      <c r="AF10" s="24">
        <v>0</v>
      </c>
      <c r="AG10" s="54">
        <f t="shared" si="0"/>
        <v>19439845</v>
      </c>
      <c r="AH10" s="54">
        <f t="shared" si="1"/>
        <v>1128327</v>
      </c>
    </row>
    <row r="11" spans="1:34" ht="45" customHeight="1">
      <c r="A11" s="9">
        <v>6</v>
      </c>
      <c r="B11" s="3" t="s">
        <v>28</v>
      </c>
      <c r="C11" s="1">
        <v>0</v>
      </c>
      <c r="D11" s="2">
        <v>0</v>
      </c>
      <c r="E11" s="2">
        <v>77084</v>
      </c>
      <c r="F11" s="2">
        <v>0</v>
      </c>
      <c r="G11" s="2">
        <v>2610179</v>
      </c>
      <c r="H11" s="2">
        <v>0</v>
      </c>
      <c r="I11" s="2">
        <v>0</v>
      </c>
      <c r="J11" s="2">
        <v>0</v>
      </c>
      <c r="K11" s="2">
        <v>175839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3">
        <v>41285</v>
      </c>
      <c r="V11" s="23">
        <v>4026</v>
      </c>
      <c r="W11" s="23">
        <v>0</v>
      </c>
      <c r="X11" s="23">
        <v>0</v>
      </c>
      <c r="Y11" s="23">
        <v>4809799</v>
      </c>
      <c r="Z11" s="23">
        <v>2441401</v>
      </c>
      <c r="AA11" s="23">
        <v>0</v>
      </c>
      <c r="AB11" s="23">
        <v>0</v>
      </c>
      <c r="AC11" s="23">
        <v>53107</v>
      </c>
      <c r="AD11" s="23">
        <v>0</v>
      </c>
      <c r="AE11" s="24">
        <v>0</v>
      </c>
      <c r="AF11" s="24">
        <v>0</v>
      </c>
      <c r="AG11" s="54">
        <f t="shared" si="0"/>
        <v>7767293</v>
      </c>
      <c r="AH11" s="54">
        <f t="shared" si="1"/>
        <v>2445427</v>
      </c>
    </row>
    <row r="12" spans="1:34" ht="45" customHeight="1">
      <c r="A12" s="60">
        <v>7</v>
      </c>
      <c r="B12" s="3" t="s">
        <v>20</v>
      </c>
      <c r="C12" s="1">
        <v>0</v>
      </c>
      <c r="D12" s="1">
        <v>0</v>
      </c>
      <c r="E12" s="26">
        <v>171341</v>
      </c>
      <c r="F12" s="26">
        <v>0</v>
      </c>
      <c r="G12" s="26">
        <v>13506171</v>
      </c>
      <c r="H12" s="26">
        <v>0</v>
      </c>
      <c r="I12" s="26">
        <v>1679654</v>
      </c>
      <c r="J12" s="26">
        <v>6271.966666666667</v>
      </c>
      <c r="K12" s="26">
        <v>176837</v>
      </c>
      <c r="L12" s="26">
        <v>0</v>
      </c>
      <c r="M12" s="26">
        <v>0</v>
      </c>
      <c r="N12" s="26">
        <v>0</v>
      </c>
      <c r="O12" s="26">
        <v>55970</v>
      </c>
      <c r="P12" s="26">
        <v>17952</v>
      </c>
      <c r="Q12" s="26">
        <v>1123053.575</v>
      </c>
      <c r="R12" s="26">
        <v>1109789.575</v>
      </c>
      <c r="S12" s="26">
        <v>210723</v>
      </c>
      <c r="T12" s="26">
        <v>77324</v>
      </c>
      <c r="U12" s="23">
        <v>9025155</v>
      </c>
      <c r="V12" s="23">
        <v>8483552</v>
      </c>
      <c r="W12" s="27">
        <v>0</v>
      </c>
      <c r="X12" s="26">
        <v>0</v>
      </c>
      <c r="Y12" s="23">
        <v>2302428</v>
      </c>
      <c r="Z12" s="23">
        <v>539089</v>
      </c>
      <c r="AA12" s="23">
        <v>0</v>
      </c>
      <c r="AB12" s="23">
        <v>0</v>
      </c>
      <c r="AC12" s="23">
        <v>494072.64005</v>
      </c>
      <c r="AD12" s="23">
        <v>373687.64005</v>
      </c>
      <c r="AE12" s="24">
        <v>0</v>
      </c>
      <c r="AF12" s="24">
        <v>0</v>
      </c>
      <c r="AG12" s="54">
        <f t="shared" si="0"/>
        <v>28745405.21505</v>
      </c>
      <c r="AH12" s="54">
        <f t="shared" si="1"/>
        <v>10607666.181716666</v>
      </c>
    </row>
    <row r="13" spans="1:34" ht="45" customHeight="1">
      <c r="A13" s="9">
        <v>8</v>
      </c>
      <c r="B13" s="3" t="s">
        <v>36</v>
      </c>
      <c r="C13" s="1">
        <v>0</v>
      </c>
      <c r="D13" s="2">
        <v>0</v>
      </c>
      <c r="E13" s="2">
        <v>49262</v>
      </c>
      <c r="F13" s="2">
        <v>16124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3">
        <v>116120</v>
      </c>
      <c r="V13" s="23">
        <v>116120</v>
      </c>
      <c r="W13" s="23">
        <v>25117</v>
      </c>
      <c r="X13" s="23">
        <v>25117</v>
      </c>
      <c r="Y13" s="23">
        <v>0</v>
      </c>
      <c r="Z13" s="23">
        <v>0</v>
      </c>
      <c r="AA13" s="23">
        <v>0</v>
      </c>
      <c r="AB13" s="23">
        <v>0</v>
      </c>
      <c r="AC13" s="23">
        <v>176395</v>
      </c>
      <c r="AD13" s="23">
        <v>144596</v>
      </c>
      <c r="AE13" s="24">
        <v>0</v>
      </c>
      <c r="AF13" s="24">
        <v>0</v>
      </c>
      <c r="AG13" s="54">
        <f t="shared" si="0"/>
        <v>366894</v>
      </c>
      <c r="AH13" s="54">
        <f t="shared" si="1"/>
        <v>301957</v>
      </c>
    </row>
    <row r="14" spans="1:34" ht="45" customHeight="1">
      <c r="A14" s="60">
        <v>9</v>
      </c>
      <c r="B14" s="3" t="s">
        <v>21</v>
      </c>
      <c r="C14" s="1">
        <v>771</v>
      </c>
      <c r="D14" s="2">
        <v>100</v>
      </c>
      <c r="E14" s="2">
        <v>120356.26</v>
      </c>
      <c r="F14" s="2">
        <v>25896</v>
      </c>
      <c r="G14" s="2">
        <v>9630753.16</v>
      </c>
      <c r="H14" s="2">
        <v>0</v>
      </c>
      <c r="I14" s="2">
        <v>509231</v>
      </c>
      <c r="J14" s="2">
        <v>159143</v>
      </c>
      <c r="K14" s="2">
        <v>43527</v>
      </c>
      <c r="L14" s="2">
        <v>17548</v>
      </c>
      <c r="M14" s="2">
        <v>0</v>
      </c>
      <c r="N14" s="2">
        <v>0</v>
      </c>
      <c r="O14" s="2">
        <v>996310</v>
      </c>
      <c r="P14" s="2">
        <v>557490.8</v>
      </c>
      <c r="Q14" s="2">
        <v>0</v>
      </c>
      <c r="R14" s="2">
        <v>0</v>
      </c>
      <c r="S14" s="2">
        <v>64581</v>
      </c>
      <c r="T14" s="2">
        <v>27940</v>
      </c>
      <c r="U14" s="23">
        <v>305463.81</v>
      </c>
      <c r="V14" s="23">
        <v>109546.05</v>
      </c>
      <c r="W14" s="23">
        <v>94645.13</v>
      </c>
      <c r="X14" s="23">
        <v>54091</v>
      </c>
      <c r="Y14" s="23">
        <v>668770</v>
      </c>
      <c r="Z14" s="23">
        <v>315559.3</v>
      </c>
      <c r="AA14" s="23">
        <v>0</v>
      </c>
      <c r="AB14" s="23">
        <v>0</v>
      </c>
      <c r="AC14" s="23">
        <v>270224.24</v>
      </c>
      <c r="AD14" s="23">
        <v>190687</v>
      </c>
      <c r="AE14" s="24">
        <v>0</v>
      </c>
      <c r="AF14" s="24">
        <v>0</v>
      </c>
      <c r="AG14" s="54">
        <f t="shared" si="0"/>
        <v>12704632.600000001</v>
      </c>
      <c r="AH14" s="54">
        <f t="shared" si="1"/>
        <v>1458001.1500000001</v>
      </c>
    </row>
    <row r="15" spans="1:34" ht="45" customHeight="1">
      <c r="A15" s="9">
        <v>10</v>
      </c>
      <c r="B15" s="3" t="s">
        <v>26</v>
      </c>
      <c r="C15" s="1">
        <v>0</v>
      </c>
      <c r="D15" s="2">
        <v>0</v>
      </c>
      <c r="E15" s="2">
        <v>1561</v>
      </c>
      <c r="F15" s="2">
        <v>943</v>
      </c>
      <c r="G15" s="2">
        <v>164360</v>
      </c>
      <c r="H15" s="2">
        <v>2160</v>
      </c>
      <c r="I15" s="2">
        <v>783277</v>
      </c>
      <c r="J15" s="2">
        <v>626622</v>
      </c>
      <c r="K15" s="2">
        <v>2218</v>
      </c>
      <c r="L15" s="2">
        <v>1774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3">
        <v>73383</v>
      </c>
      <c r="V15" s="23">
        <v>66045</v>
      </c>
      <c r="W15" s="23">
        <v>0</v>
      </c>
      <c r="X15" s="23">
        <v>0</v>
      </c>
      <c r="Y15" s="23">
        <v>392046</v>
      </c>
      <c r="Z15" s="23">
        <v>184528</v>
      </c>
      <c r="AA15" s="23">
        <v>0</v>
      </c>
      <c r="AB15" s="23">
        <v>0</v>
      </c>
      <c r="AC15" s="23">
        <v>0</v>
      </c>
      <c r="AD15" s="23">
        <v>0</v>
      </c>
      <c r="AE15" s="24">
        <v>0</v>
      </c>
      <c r="AF15" s="24">
        <v>0</v>
      </c>
      <c r="AG15" s="54">
        <f t="shared" si="0"/>
        <v>1416845</v>
      </c>
      <c r="AH15" s="54">
        <f t="shared" si="1"/>
        <v>882072</v>
      </c>
    </row>
    <row r="16" spans="1:34" ht="45" customHeight="1">
      <c r="A16" s="60">
        <v>11</v>
      </c>
      <c r="B16" s="3" t="s">
        <v>25</v>
      </c>
      <c r="C16" s="1">
        <v>0</v>
      </c>
      <c r="D16" s="2">
        <v>0</v>
      </c>
      <c r="E16" s="2">
        <v>11917.386000000002</v>
      </c>
      <c r="F16" s="2">
        <v>8342.1702</v>
      </c>
      <c r="G16" s="2">
        <v>347196.466</v>
      </c>
      <c r="H16" s="2">
        <v>46940.6025</v>
      </c>
      <c r="I16" s="2">
        <v>360705.2448032113</v>
      </c>
      <c r="J16" s="2">
        <v>252493.6713622479</v>
      </c>
      <c r="K16" s="2">
        <v>22331.228900000002</v>
      </c>
      <c r="L16" s="2">
        <v>15631.86023</v>
      </c>
      <c r="M16" s="2">
        <v>0</v>
      </c>
      <c r="N16" s="2">
        <v>0</v>
      </c>
      <c r="O16" s="2">
        <v>140198</v>
      </c>
      <c r="P16" s="2">
        <v>118964</v>
      </c>
      <c r="Q16" s="2">
        <v>0</v>
      </c>
      <c r="R16" s="2">
        <v>0</v>
      </c>
      <c r="S16" s="2">
        <v>75754.03950848</v>
      </c>
      <c r="T16" s="2">
        <v>69693.7163478016</v>
      </c>
      <c r="U16" s="23">
        <v>1449915.26131</v>
      </c>
      <c r="V16" s="23">
        <v>1402303.8542370065</v>
      </c>
      <c r="W16" s="23">
        <v>18738</v>
      </c>
      <c r="X16" s="23">
        <v>17388</v>
      </c>
      <c r="Y16" s="23">
        <v>80495.494</v>
      </c>
      <c r="Z16" s="23">
        <v>0</v>
      </c>
      <c r="AA16" s="23">
        <v>0</v>
      </c>
      <c r="AB16" s="23">
        <v>0</v>
      </c>
      <c r="AC16" s="23">
        <v>611517.4</v>
      </c>
      <c r="AD16" s="23">
        <v>589820.8336</v>
      </c>
      <c r="AE16" s="24">
        <v>0</v>
      </c>
      <c r="AF16" s="24">
        <v>0</v>
      </c>
      <c r="AG16" s="54">
        <f t="shared" si="0"/>
        <v>3118768.520521691</v>
      </c>
      <c r="AH16" s="54">
        <f t="shared" si="1"/>
        <v>2521578.708477056</v>
      </c>
    </row>
    <row r="17" spans="1:34" ht="45" customHeight="1">
      <c r="A17" s="9">
        <v>12</v>
      </c>
      <c r="B17" s="3" t="s">
        <v>29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54">
        <f t="shared" si="0"/>
        <v>0</v>
      </c>
      <c r="AH17" s="54">
        <f t="shared" si="1"/>
        <v>0</v>
      </c>
    </row>
    <row r="18" spans="1:34" ht="45" customHeight="1">
      <c r="A18" s="60">
        <v>13</v>
      </c>
      <c r="B18" s="3" t="s">
        <v>27</v>
      </c>
      <c r="C18" s="1">
        <v>678789</v>
      </c>
      <c r="D18" s="2">
        <v>0</v>
      </c>
      <c r="E18" s="2">
        <v>375676</v>
      </c>
      <c r="F18" s="2">
        <v>0</v>
      </c>
      <c r="G18" s="2">
        <v>6287141</v>
      </c>
      <c r="H18" s="2">
        <v>762696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54">
        <f t="shared" si="0"/>
        <v>7341606</v>
      </c>
      <c r="AH18" s="54">
        <f t="shared" si="1"/>
        <v>762696</v>
      </c>
    </row>
    <row r="19" spans="1:34" ht="45" customHeight="1">
      <c r="A19" s="11"/>
      <c r="B19" s="12" t="s">
        <v>30</v>
      </c>
      <c r="C19" s="13">
        <f>SUM(C6:C18)</f>
        <v>8171990.124630046</v>
      </c>
      <c r="D19" s="13">
        <f aca="true" t="shared" si="2" ref="D19:AH19">SUM(D6:D18)</f>
        <v>1563221.02</v>
      </c>
      <c r="E19" s="13">
        <f t="shared" si="2"/>
        <v>3074460.9999662815</v>
      </c>
      <c r="F19" s="13">
        <f t="shared" si="2"/>
        <v>208690.10562965838</v>
      </c>
      <c r="G19" s="13">
        <f t="shared" si="2"/>
        <v>132405082.93348117</v>
      </c>
      <c r="H19" s="13">
        <f t="shared" si="2"/>
        <v>2941225.6838260777</v>
      </c>
      <c r="I19" s="13">
        <f t="shared" si="2"/>
        <v>21984134.13149467</v>
      </c>
      <c r="J19" s="13">
        <f t="shared" si="2"/>
        <v>7549029.681306667</v>
      </c>
      <c r="K19" s="13">
        <f t="shared" si="2"/>
        <v>2489104.010475614</v>
      </c>
      <c r="L19" s="13">
        <f t="shared" si="2"/>
        <v>294358.0242186873</v>
      </c>
      <c r="M19" s="13">
        <f t="shared" si="2"/>
        <v>0</v>
      </c>
      <c r="N19" s="13">
        <f t="shared" si="2"/>
        <v>0</v>
      </c>
      <c r="O19" s="13">
        <f t="shared" si="2"/>
        <v>3300105.5554</v>
      </c>
      <c r="P19" s="13">
        <f t="shared" si="2"/>
        <v>2492613.532334</v>
      </c>
      <c r="Q19" s="13">
        <f t="shared" si="2"/>
        <v>1306292.155</v>
      </c>
      <c r="R19" s="13">
        <f t="shared" si="2"/>
        <v>1186433.7249999999</v>
      </c>
      <c r="S19" s="13">
        <f t="shared" si="2"/>
        <v>2546628.8289280315</v>
      </c>
      <c r="T19" s="13">
        <f t="shared" si="2"/>
        <v>820369.8816984128</v>
      </c>
      <c r="U19" s="13">
        <f t="shared" si="2"/>
        <v>22928498.300984524</v>
      </c>
      <c r="V19" s="13">
        <f t="shared" si="2"/>
        <v>15756436.110315042</v>
      </c>
      <c r="W19" s="13">
        <f t="shared" si="2"/>
        <v>281468.94</v>
      </c>
      <c r="X19" s="13">
        <f t="shared" si="2"/>
        <v>188009</v>
      </c>
      <c r="Y19" s="13">
        <f t="shared" si="2"/>
        <v>11609120.969079865</v>
      </c>
      <c r="Z19" s="13">
        <f t="shared" si="2"/>
        <v>3480577.3</v>
      </c>
      <c r="AA19" s="13">
        <f t="shared" si="2"/>
        <v>10785</v>
      </c>
      <c r="AB19" s="13">
        <f t="shared" si="2"/>
        <v>7242</v>
      </c>
      <c r="AC19" s="13">
        <f t="shared" si="2"/>
        <v>4844517.294621208</v>
      </c>
      <c r="AD19" s="13">
        <f t="shared" si="2"/>
        <v>3089783.1059459704</v>
      </c>
      <c r="AE19" s="13">
        <f t="shared" si="2"/>
        <v>0</v>
      </c>
      <c r="AF19" s="13">
        <f t="shared" si="2"/>
        <v>0</v>
      </c>
      <c r="AG19" s="13">
        <f t="shared" si="2"/>
        <v>214952189.2440614</v>
      </c>
      <c r="AH19" s="13">
        <f t="shared" si="2"/>
        <v>39577989.17027451</v>
      </c>
    </row>
    <row r="21" spans="33:34" ht="12.75">
      <c r="AG21" s="21"/>
      <c r="AH21" s="21"/>
    </row>
  </sheetData>
  <sheetProtection/>
  <mergeCells count="19">
    <mergeCell ref="I4:J4"/>
    <mergeCell ref="K4:L4"/>
    <mergeCell ref="M4:N4"/>
    <mergeCell ref="O4:P4"/>
    <mergeCell ref="A2:H2"/>
    <mergeCell ref="A4:A5"/>
    <mergeCell ref="B4:B5"/>
    <mergeCell ref="C4:D4"/>
    <mergeCell ref="E4:F4"/>
    <mergeCell ref="G4:H4"/>
    <mergeCell ref="AG4:AH4"/>
    <mergeCell ref="Y4:Z4"/>
    <mergeCell ref="AA4:AB4"/>
    <mergeCell ref="AC4:AD4"/>
    <mergeCell ref="AE4:AF4"/>
    <mergeCell ref="Q4:R4"/>
    <mergeCell ref="S4:T4"/>
    <mergeCell ref="U4:V4"/>
    <mergeCell ref="W4:X4"/>
  </mergeCells>
  <printOptions/>
  <pageMargins left="0.31" right="0.15748031496063" top="0.26" bottom="0.38" header="0.17" footer="0.15748031496063"/>
  <pageSetup horizontalDpi="600" verticalDpi="600" orientation="landscape" scale="70" r:id="rId1"/>
  <headerFooter alignWithMargins="0">
    <oddFooter>&amp;CPage &amp;P of &amp;N</oddFooter>
  </headerFooter>
  <colBreaks count="2" manualBreakCount="2">
    <brk id="14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K2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" sqref="B4"/>
    </sheetView>
  </sheetViews>
  <sheetFormatPr defaultColWidth="9.140625" defaultRowHeight="12.75"/>
  <cols>
    <col min="1" max="1" width="3.7109375" style="6" customWidth="1"/>
    <col min="2" max="2" width="22.28125" style="6" customWidth="1"/>
    <col min="3" max="6" width="11.7109375" style="6" customWidth="1"/>
    <col min="7" max="7" width="12.8515625" style="6" customWidth="1"/>
    <col min="8" max="8" width="13.00390625" style="6" customWidth="1"/>
    <col min="9" max="32" width="11.7109375" style="6" customWidth="1"/>
    <col min="33" max="34" width="12.7109375" style="6" customWidth="1"/>
    <col min="35" max="16384" width="9.140625" style="6" customWidth="1"/>
  </cols>
  <sheetData>
    <row r="2" spans="1:11" ht="13.5">
      <c r="A2" s="74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7" customFormat="1" ht="12.75">
      <c r="A3" s="74" t="s">
        <v>31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5" spans="1:34" ht="82.5" customHeight="1">
      <c r="A5" s="75" t="s">
        <v>0</v>
      </c>
      <c r="B5" s="75" t="s">
        <v>1</v>
      </c>
      <c r="C5" s="72" t="s">
        <v>2</v>
      </c>
      <c r="D5" s="72"/>
      <c r="E5" s="70" t="s">
        <v>3</v>
      </c>
      <c r="F5" s="71"/>
      <c r="G5" s="70" t="s">
        <v>4</v>
      </c>
      <c r="H5" s="71"/>
      <c r="I5" s="70" t="s">
        <v>5</v>
      </c>
      <c r="J5" s="71"/>
      <c r="K5" s="70" t="s">
        <v>6</v>
      </c>
      <c r="L5" s="71"/>
      <c r="M5" s="70" t="s">
        <v>7</v>
      </c>
      <c r="N5" s="71"/>
      <c r="O5" s="70" t="s">
        <v>8</v>
      </c>
      <c r="P5" s="71"/>
      <c r="Q5" s="70" t="s">
        <v>9</v>
      </c>
      <c r="R5" s="71"/>
      <c r="S5" s="70" t="s">
        <v>10</v>
      </c>
      <c r="T5" s="71"/>
      <c r="U5" s="70" t="s">
        <v>11</v>
      </c>
      <c r="V5" s="71"/>
      <c r="W5" s="70" t="s">
        <v>12</v>
      </c>
      <c r="X5" s="71"/>
      <c r="Y5" s="70" t="s">
        <v>13</v>
      </c>
      <c r="Z5" s="71"/>
      <c r="AA5" s="70" t="s">
        <v>14</v>
      </c>
      <c r="AB5" s="71"/>
      <c r="AC5" s="72" t="s">
        <v>15</v>
      </c>
      <c r="AD5" s="73"/>
      <c r="AE5" s="72" t="s">
        <v>16</v>
      </c>
      <c r="AF5" s="73"/>
      <c r="AG5" s="72" t="s">
        <v>17</v>
      </c>
      <c r="AH5" s="73"/>
    </row>
    <row r="6" spans="1:34" ht="45" customHeight="1">
      <c r="A6" s="76"/>
      <c r="B6" s="76"/>
      <c r="C6" s="8" t="s">
        <v>32</v>
      </c>
      <c r="D6" s="8" t="s">
        <v>33</v>
      </c>
      <c r="E6" s="8" t="s">
        <v>32</v>
      </c>
      <c r="F6" s="8" t="s">
        <v>33</v>
      </c>
      <c r="G6" s="8" t="s">
        <v>32</v>
      </c>
      <c r="H6" s="8" t="s">
        <v>33</v>
      </c>
      <c r="I6" s="8" t="s">
        <v>32</v>
      </c>
      <c r="J6" s="8" t="s">
        <v>33</v>
      </c>
      <c r="K6" s="8" t="s">
        <v>32</v>
      </c>
      <c r="L6" s="8" t="s">
        <v>33</v>
      </c>
      <c r="M6" s="8" t="s">
        <v>32</v>
      </c>
      <c r="N6" s="8" t="s">
        <v>33</v>
      </c>
      <c r="O6" s="8" t="s">
        <v>32</v>
      </c>
      <c r="P6" s="8" t="s">
        <v>33</v>
      </c>
      <c r="Q6" s="8" t="s">
        <v>32</v>
      </c>
      <c r="R6" s="8" t="s">
        <v>33</v>
      </c>
      <c r="S6" s="8" t="s">
        <v>32</v>
      </c>
      <c r="T6" s="8" t="s">
        <v>33</v>
      </c>
      <c r="U6" s="8" t="s">
        <v>32</v>
      </c>
      <c r="V6" s="8" t="s">
        <v>33</v>
      </c>
      <c r="W6" s="8" t="s">
        <v>32</v>
      </c>
      <c r="X6" s="8" t="s">
        <v>33</v>
      </c>
      <c r="Y6" s="8" t="s">
        <v>32</v>
      </c>
      <c r="Z6" s="8" t="s">
        <v>33</v>
      </c>
      <c r="AA6" s="8" t="s">
        <v>32</v>
      </c>
      <c r="AB6" s="8" t="s">
        <v>33</v>
      </c>
      <c r="AC6" s="8" t="s">
        <v>32</v>
      </c>
      <c r="AD6" s="8" t="s">
        <v>33</v>
      </c>
      <c r="AE6" s="8" t="s">
        <v>32</v>
      </c>
      <c r="AF6" s="8" t="s">
        <v>33</v>
      </c>
      <c r="AG6" s="8" t="s">
        <v>32</v>
      </c>
      <c r="AH6" s="8" t="s">
        <v>33</v>
      </c>
    </row>
    <row r="7" spans="1:34" ht="45" customHeight="1">
      <c r="A7" s="9">
        <v>1</v>
      </c>
      <c r="B7" s="3" t="s">
        <v>39</v>
      </c>
      <c r="C7" s="2">
        <v>225759.902444</v>
      </c>
      <c r="D7" s="2">
        <v>33945.68</v>
      </c>
      <c r="E7" s="2">
        <v>141605.28404</v>
      </c>
      <c r="F7" s="2">
        <v>78423.82</v>
      </c>
      <c r="G7" s="2">
        <v>17151228</v>
      </c>
      <c r="H7" s="2">
        <v>17151228</v>
      </c>
      <c r="I7" s="2">
        <v>3979084.438376</v>
      </c>
      <c r="J7" s="2">
        <v>1618156.78</v>
      </c>
      <c r="K7" s="2">
        <v>391315.48861</v>
      </c>
      <c r="L7" s="2">
        <v>319844.7</v>
      </c>
      <c r="M7" s="2">
        <v>0</v>
      </c>
      <c r="N7" s="2">
        <v>0</v>
      </c>
      <c r="O7" s="2">
        <v>1107250.58055</v>
      </c>
      <c r="P7" s="2">
        <v>11072</v>
      </c>
      <c r="Q7" s="2">
        <v>0</v>
      </c>
      <c r="R7" s="2">
        <v>0</v>
      </c>
      <c r="S7" s="2">
        <v>97063.0418</v>
      </c>
      <c r="T7" s="2">
        <v>74183</v>
      </c>
      <c r="U7" s="23">
        <v>344149.13417999994</v>
      </c>
      <c r="V7" s="23">
        <v>211831.81</v>
      </c>
      <c r="W7" s="23">
        <v>0</v>
      </c>
      <c r="X7" s="23">
        <v>0</v>
      </c>
      <c r="Y7" s="23">
        <v>135107</v>
      </c>
      <c r="Z7" s="23">
        <v>135107</v>
      </c>
      <c r="AA7" s="23">
        <v>0</v>
      </c>
      <c r="AB7" s="23">
        <v>0</v>
      </c>
      <c r="AC7" s="23">
        <v>13822.23</v>
      </c>
      <c r="AD7" s="23">
        <v>13822.23</v>
      </c>
      <c r="AE7" s="24">
        <v>0</v>
      </c>
      <c r="AF7" s="24">
        <v>0</v>
      </c>
      <c r="AG7" s="10">
        <f aca="true" t="shared" si="0" ref="AG7:AG20">C7+E7+G7+I7+K7+M7+O7+Q7+S7+U7+W7+Y7+AA7+AC7+AE7</f>
        <v>23586385.1</v>
      </c>
      <c r="AH7" s="10">
        <f aca="true" t="shared" si="1" ref="AH7:AH20">D7+F7+H7+J7+L7+N7+P7+R7+T7+V7+X7+Z7+AB7+AD7+AF7</f>
        <v>19647615.02</v>
      </c>
    </row>
    <row r="8" spans="1:34" ht="45" customHeight="1">
      <c r="A8" s="9">
        <v>2</v>
      </c>
      <c r="B8" s="3" t="s">
        <v>22</v>
      </c>
      <c r="C8" s="1">
        <v>78186.91</v>
      </c>
      <c r="D8" s="1">
        <v>78186.91</v>
      </c>
      <c r="E8" s="2">
        <v>183945.44</v>
      </c>
      <c r="F8" s="2">
        <v>183945.44</v>
      </c>
      <c r="G8" s="2">
        <v>5911795.33</v>
      </c>
      <c r="H8" s="2">
        <v>5911795.33</v>
      </c>
      <c r="I8" s="2">
        <v>958698.01</v>
      </c>
      <c r="J8" s="2">
        <v>958698.01</v>
      </c>
      <c r="K8" s="2">
        <v>52620.67</v>
      </c>
      <c r="L8" s="2">
        <v>52620.67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10119.81</v>
      </c>
      <c r="T8" s="2">
        <v>10119.81</v>
      </c>
      <c r="U8" s="2">
        <v>77506.7</v>
      </c>
      <c r="V8" s="2">
        <v>76671.62</v>
      </c>
      <c r="W8" s="23">
        <v>0</v>
      </c>
      <c r="X8" s="23">
        <v>0</v>
      </c>
      <c r="Y8" s="23">
        <v>20000</v>
      </c>
      <c r="Z8" s="23">
        <v>20000</v>
      </c>
      <c r="AA8" s="23">
        <v>0</v>
      </c>
      <c r="AB8" s="23">
        <v>0</v>
      </c>
      <c r="AC8" s="23">
        <v>0</v>
      </c>
      <c r="AD8" s="23">
        <v>0</v>
      </c>
      <c r="AE8" s="24">
        <v>0</v>
      </c>
      <c r="AF8" s="24">
        <v>0</v>
      </c>
      <c r="AG8" s="10">
        <f t="shared" si="0"/>
        <v>7292872.869999999</v>
      </c>
      <c r="AH8" s="10">
        <f t="shared" si="1"/>
        <v>7292037.789999999</v>
      </c>
    </row>
    <row r="9" spans="1:34" ht="45" customHeight="1">
      <c r="A9" s="9">
        <v>3</v>
      </c>
      <c r="B9" s="3" t="s">
        <v>19</v>
      </c>
      <c r="C9" s="2">
        <v>277297.13</v>
      </c>
      <c r="D9" s="2">
        <v>23152.17</v>
      </c>
      <c r="E9" s="2">
        <v>97013.34</v>
      </c>
      <c r="F9" s="2">
        <v>85892.34</v>
      </c>
      <c r="G9" s="2">
        <v>11386495</v>
      </c>
      <c r="H9" s="2">
        <v>11000518.969999999</v>
      </c>
      <c r="I9" s="2">
        <v>3268721.47</v>
      </c>
      <c r="J9" s="2">
        <v>1540726.54</v>
      </c>
      <c r="K9" s="2">
        <v>255650.07</v>
      </c>
      <c r="L9" s="2">
        <v>255650.07</v>
      </c>
      <c r="M9" s="25">
        <v>0</v>
      </c>
      <c r="N9" s="25">
        <v>0</v>
      </c>
      <c r="O9" s="2">
        <v>39447.8</v>
      </c>
      <c r="P9" s="2">
        <v>39447.8</v>
      </c>
      <c r="Q9" s="2">
        <v>0</v>
      </c>
      <c r="R9" s="2">
        <v>0</v>
      </c>
      <c r="S9" s="2">
        <v>72855.34</v>
      </c>
      <c r="T9" s="2">
        <v>72855.34</v>
      </c>
      <c r="U9" s="23">
        <v>1897110.03</v>
      </c>
      <c r="V9" s="23">
        <v>422754.03344000014</v>
      </c>
      <c r="W9" s="23">
        <v>9497.4</v>
      </c>
      <c r="X9" s="23">
        <v>9497.4</v>
      </c>
      <c r="Y9" s="23">
        <v>0</v>
      </c>
      <c r="Z9" s="23">
        <v>0</v>
      </c>
      <c r="AA9" s="23">
        <v>0</v>
      </c>
      <c r="AB9" s="23">
        <v>0</v>
      </c>
      <c r="AC9" s="23">
        <v>48771</v>
      </c>
      <c r="AD9" s="23">
        <v>48771</v>
      </c>
      <c r="AE9" s="24">
        <v>0</v>
      </c>
      <c r="AF9" s="24">
        <v>0</v>
      </c>
      <c r="AG9" s="10">
        <f t="shared" si="0"/>
        <v>17352858.580000002</v>
      </c>
      <c r="AH9" s="10">
        <f t="shared" si="1"/>
        <v>13499265.66344</v>
      </c>
    </row>
    <row r="10" spans="1:34" ht="45" customHeight="1">
      <c r="A10" s="9">
        <v>4</v>
      </c>
      <c r="B10" s="3" t="s">
        <v>24</v>
      </c>
      <c r="C10" s="1">
        <v>0</v>
      </c>
      <c r="D10" s="1">
        <v>0</v>
      </c>
      <c r="E10" s="1">
        <v>0</v>
      </c>
      <c r="F10" s="1">
        <v>0</v>
      </c>
      <c r="G10" s="1">
        <v>6264327</v>
      </c>
      <c r="H10" s="1">
        <v>6264327</v>
      </c>
      <c r="I10" s="1">
        <v>11920</v>
      </c>
      <c r="J10" s="1">
        <v>4207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10365</v>
      </c>
      <c r="V10" s="1">
        <v>270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24">
        <v>0</v>
      </c>
      <c r="AF10" s="24">
        <v>0</v>
      </c>
      <c r="AG10" s="10">
        <f t="shared" si="0"/>
        <v>6286612</v>
      </c>
      <c r="AH10" s="10">
        <f t="shared" si="1"/>
        <v>6268804</v>
      </c>
    </row>
    <row r="11" spans="1:34" ht="45" customHeight="1">
      <c r="A11" s="9">
        <v>5</v>
      </c>
      <c r="B11" s="3" t="s">
        <v>23</v>
      </c>
      <c r="C11" s="1">
        <v>10192</v>
      </c>
      <c r="D11" s="1">
        <v>10192</v>
      </c>
      <c r="E11" s="2">
        <v>7720</v>
      </c>
      <c r="F11" s="2">
        <v>5848</v>
      </c>
      <c r="G11" s="2">
        <v>3444040</v>
      </c>
      <c r="H11" s="2">
        <v>3379253</v>
      </c>
      <c r="I11" s="2">
        <v>57726</v>
      </c>
      <c r="J11" s="2">
        <v>18498</v>
      </c>
      <c r="K11" s="2">
        <v>1355</v>
      </c>
      <c r="L11" s="2">
        <v>339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11552</v>
      </c>
      <c r="V11" s="2">
        <v>2873</v>
      </c>
      <c r="W11" s="23">
        <v>0</v>
      </c>
      <c r="X11" s="23">
        <v>0</v>
      </c>
      <c r="Y11" s="23">
        <v>134998</v>
      </c>
      <c r="Z11" s="23">
        <v>134998</v>
      </c>
      <c r="AA11" s="23">
        <v>0</v>
      </c>
      <c r="AB11" s="23">
        <v>0</v>
      </c>
      <c r="AC11" s="23">
        <v>0</v>
      </c>
      <c r="AD11" s="23">
        <v>0</v>
      </c>
      <c r="AE11" s="24">
        <v>0</v>
      </c>
      <c r="AF11" s="24">
        <v>0</v>
      </c>
      <c r="AG11" s="10">
        <f t="shared" si="0"/>
        <v>3667583</v>
      </c>
      <c r="AH11" s="10">
        <f t="shared" si="1"/>
        <v>3552001</v>
      </c>
    </row>
    <row r="12" spans="1:34" ht="45" customHeight="1">
      <c r="A12" s="9">
        <v>6</v>
      </c>
      <c r="B12" s="3" t="s">
        <v>28</v>
      </c>
      <c r="C12" s="2">
        <v>0</v>
      </c>
      <c r="D12" s="2">
        <v>0</v>
      </c>
      <c r="E12" s="2">
        <v>0</v>
      </c>
      <c r="F12" s="2">
        <v>0</v>
      </c>
      <c r="G12" s="2">
        <v>408611</v>
      </c>
      <c r="H12" s="2">
        <v>408611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3">
        <v>230</v>
      </c>
      <c r="V12" s="23">
        <v>230</v>
      </c>
      <c r="W12" s="23">
        <v>0</v>
      </c>
      <c r="X12" s="23">
        <v>0</v>
      </c>
      <c r="Y12" s="23">
        <v>34995</v>
      </c>
      <c r="Z12" s="23">
        <v>34995</v>
      </c>
      <c r="AA12" s="23">
        <v>0</v>
      </c>
      <c r="AB12" s="23">
        <v>0</v>
      </c>
      <c r="AC12" s="23">
        <v>0</v>
      </c>
      <c r="AD12" s="23">
        <v>0</v>
      </c>
      <c r="AE12" s="24">
        <v>0</v>
      </c>
      <c r="AF12" s="24">
        <v>0</v>
      </c>
      <c r="AG12" s="10">
        <f t="shared" si="0"/>
        <v>443836</v>
      </c>
      <c r="AH12" s="10">
        <f t="shared" si="1"/>
        <v>443836</v>
      </c>
    </row>
    <row r="13" spans="1:34" ht="45" customHeight="1">
      <c r="A13" s="9">
        <v>7</v>
      </c>
      <c r="B13" s="3" t="s">
        <v>20</v>
      </c>
      <c r="C13" s="1">
        <v>0</v>
      </c>
      <c r="D13" s="1">
        <v>0</v>
      </c>
      <c r="E13" s="26">
        <v>783</v>
      </c>
      <c r="F13" s="26">
        <v>783</v>
      </c>
      <c r="G13" s="26">
        <v>3722970</v>
      </c>
      <c r="H13" s="26">
        <v>3722970</v>
      </c>
      <c r="I13" s="26">
        <v>593123</v>
      </c>
      <c r="J13" s="26">
        <v>577863</v>
      </c>
      <c r="K13" s="26">
        <v>81973</v>
      </c>
      <c r="L13" s="26">
        <v>81973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4237</v>
      </c>
      <c r="T13" s="26">
        <v>4237</v>
      </c>
      <c r="U13" s="23">
        <v>357916</v>
      </c>
      <c r="V13" s="23">
        <v>0</v>
      </c>
      <c r="W13" s="27">
        <v>0</v>
      </c>
      <c r="X13" s="26">
        <v>0</v>
      </c>
      <c r="Y13" s="23">
        <v>276734</v>
      </c>
      <c r="Z13" s="23">
        <v>276734</v>
      </c>
      <c r="AA13" s="23">
        <v>0</v>
      </c>
      <c r="AB13" s="23">
        <v>0</v>
      </c>
      <c r="AC13" s="23">
        <v>0</v>
      </c>
      <c r="AD13" s="23">
        <v>0</v>
      </c>
      <c r="AE13" s="24">
        <v>0</v>
      </c>
      <c r="AF13" s="24">
        <v>0</v>
      </c>
      <c r="AG13" s="10">
        <f t="shared" si="0"/>
        <v>5037736</v>
      </c>
      <c r="AH13" s="10">
        <f t="shared" si="1"/>
        <v>4664560</v>
      </c>
    </row>
    <row r="14" spans="1:34" ht="45" customHeight="1">
      <c r="A14" s="9">
        <v>8</v>
      </c>
      <c r="B14" s="3" t="s">
        <v>36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10">
        <f t="shared" si="0"/>
        <v>0</v>
      </c>
      <c r="AH14" s="10">
        <f t="shared" si="1"/>
        <v>0</v>
      </c>
    </row>
    <row r="15" spans="1:34" ht="45" customHeight="1">
      <c r="A15" s="9">
        <v>9</v>
      </c>
      <c r="B15" s="3" t="s">
        <v>21</v>
      </c>
      <c r="C15" s="2">
        <v>4436</v>
      </c>
      <c r="D15" s="2">
        <v>4436</v>
      </c>
      <c r="E15" s="2">
        <v>6664.9</v>
      </c>
      <c r="F15" s="2">
        <v>6664.9</v>
      </c>
      <c r="G15" s="2">
        <v>1753174.68</v>
      </c>
      <c r="H15" s="2">
        <v>1753174.68</v>
      </c>
      <c r="I15" s="2">
        <v>358187</v>
      </c>
      <c r="J15" s="2">
        <v>107151</v>
      </c>
      <c r="K15" s="2">
        <v>7468</v>
      </c>
      <c r="L15" s="2">
        <v>2512</v>
      </c>
      <c r="M15" s="25">
        <v>0</v>
      </c>
      <c r="N15" s="25">
        <v>0</v>
      </c>
      <c r="O15" s="2">
        <v>0</v>
      </c>
      <c r="P15" s="2">
        <v>0</v>
      </c>
      <c r="Q15" s="2">
        <v>0</v>
      </c>
      <c r="R15" s="2">
        <v>0</v>
      </c>
      <c r="S15" s="2">
        <v>229.55</v>
      </c>
      <c r="T15" s="2">
        <v>229.55</v>
      </c>
      <c r="U15" s="23">
        <v>0</v>
      </c>
      <c r="V15" s="23">
        <v>0</v>
      </c>
      <c r="W15" s="23">
        <v>0</v>
      </c>
      <c r="X15" s="23">
        <v>0</v>
      </c>
      <c r="Y15" s="23">
        <v>416026.1</v>
      </c>
      <c r="Z15" s="23">
        <v>416026.1</v>
      </c>
      <c r="AA15" s="23">
        <v>0</v>
      </c>
      <c r="AB15" s="23">
        <v>0</v>
      </c>
      <c r="AC15" s="23">
        <v>0</v>
      </c>
      <c r="AD15" s="23">
        <v>0</v>
      </c>
      <c r="AE15" s="24">
        <v>0</v>
      </c>
      <c r="AF15" s="24">
        <v>0</v>
      </c>
      <c r="AG15" s="10">
        <f t="shared" si="0"/>
        <v>2546186.23</v>
      </c>
      <c r="AH15" s="10">
        <f t="shared" si="1"/>
        <v>2290194.23</v>
      </c>
    </row>
    <row r="16" spans="1:34" ht="45" customHeight="1">
      <c r="A16" s="9">
        <v>10</v>
      </c>
      <c r="B16" s="3" t="s">
        <v>26</v>
      </c>
      <c r="C16" s="2">
        <v>0</v>
      </c>
      <c r="D16" s="2">
        <v>0</v>
      </c>
      <c r="E16" s="2">
        <v>0</v>
      </c>
      <c r="F16" s="2">
        <v>0</v>
      </c>
      <c r="G16" s="2">
        <v>60267</v>
      </c>
      <c r="H16" s="2">
        <v>60267</v>
      </c>
      <c r="I16" s="2">
        <v>239979</v>
      </c>
      <c r="J16" s="2">
        <v>47996</v>
      </c>
      <c r="K16" s="2">
        <v>488</v>
      </c>
      <c r="L16" s="2">
        <v>98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10">
        <f t="shared" si="0"/>
        <v>300734</v>
      </c>
      <c r="AH16" s="10">
        <f t="shared" si="1"/>
        <v>108361</v>
      </c>
    </row>
    <row r="17" spans="1:34" ht="45" customHeight="1">
      <c r="A17" s="9">
        <v>11</v>
      </c>
      <c r="B17" s="3" t="s">
        <v>25</v>
      </c>
      <c r="C17" s="2">
        <v>0</v>
      </c>
      <c r="D17" s="2">
        <v>0</v>
      </c>
      <c r="E17" s="2">
        <v>0</v>
      </c>
      <c r="F17" s="2">
        <v>0</v>
      </c>
      <c r="G17" s="2">
        <v>28824.55</v>
      </c>
      <c r="H17" s="2">
        <v>28824.55</v>
      </c>
      <c r="I17" s="2">
        <v>46634.907699999996</v>
      </c>
      <c r="J17" s="2">
        <v>13990.472310000001</v>
      </c>
      <c r="K17" s="2">
        <v>3258.6839999999997</v>
      </c>
      <c r="L17" s="2">
        <v>977.6052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10">
        <f t="shared" si="0"/>
        <v>78718.1417</v>
      </c>
      <c r="AH17" s="10">
        <f t="shared" si="1"/>
        <v>43792.62751</v>
      </c>
    </row>
    <row r="18" spans="1:34" ht="45" customHeight="1">
      <c r="A18" s="9">
        <v>12</v>
      </c>
      <c r="B18" s="3" t="s">
        <v>29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10">
        <f t="shared" si="0"/>
        <v>0</v>
      </c>
      <c r="AH18" s="10">
        <f t="shared" si="1"/>
        <v>0</v>
      </c>
    </row>
    <row r="19" spans="1:34" ht="45" customHeight="1">
      <c r="A19" s="9">
        <v>13</v>
      </c>
      <c r="B19" s="3" t="s">
        <v>27</v>
      </c>
      <c r="C19" s="2">
        <v>68000</v>
      </c>
      <c r="D19" s="2">
        <v>68000</v>
      </c>
      <c r="E19" s="2">
        <v>0</v>
      </c>
      <c r="F19" s="2">
        <v>0</v>
      </c>
      <c r="G19" s="2">
        <v>2358392</v>
      </c>
      <c r="H19" s="2">
        <v>2146752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10">
        <f t="shared" si="0"/>
        <v>2426392</v>
      </c>
      <c r="AH19" s="10">
        <f t="shared" si="1"/>
        <v>2214752</v>
      </c>
    </row>
    <row r="20" spans="1:37" ht="45" customHeight="1">
      <c r="A20" s="11"/>
      <c r="B20" s="12" t="s">
        <v>30</v>
      </c>
      <c r="C20" s="13">
        <f aca="true" t="shared" si="2" ref="C20:AF20">SUM(C7:C19)</f>
        <v>663871.942444</v>
      </c>
      <c r="D20" s="13">
        <f t="shared" si="2"/>
        <v>217912.76</v>
      </c>
      <c r="E20" s="13">
        <f t="shared" si="2"/>
        <v>437731.96404</v>
      </c>
      <c r="F20" s="13">
        <f t="shared" si="2"/>
        <v>361557.5</v>
      </c>
      <c r="G20" s="13">
        <f t="shared" si="2"/>
        <v>52490124.559999995</v>
      </c>
      <c r="H20" s="13">
        <f t="shared" si="2"/>
        <v>51827721.529999994</v>
      </c>
      <c r="I20" s="13">
        <f t="shared" si="2"/>
        <v>9514073.826076</v>
      </c>
      <c r="J20" s="13">
        <f t="shared" si="2"/>
        <v>4887286.80231</v>
      </c>
      <c r="K20" s="13">
        <f t="shared" si="2"/>
        <v>794128.91261</v>
      </c>
      <c r="L20" s="13">
        <f t="shared" si="2"/>
        <v>714015.0451999999</v>
      </c>
      <c r="M20" s="13">
        <f t="shared" si="2"/>
        <v>0</v>
      </c>
      <c r="N20" s="13">
        <f t="shared" si="2"/>
        <v>0</v>
      </c>
      <c r="O20" s="13">
        <f t="shared" si="2"/>
        <v>1146698.3805500001</v>
      </c>
      <c r="P20" s="13">
        <f t="shared" si="2"/>
        <v>50519.8</v>
      </c>
      <c r="Q20" s="13">
        <f t="shared" si="2"/>
        <v>0</v>
      </c>
      <c r="R20" s="13">
        <f t="shared" si="2"/>
        <v>0</v>
      </c>
      <c r="S20" s="13">
        <f t="shared" si="2"/>
        <v>184504.7418</v>
      </c>
      <c r="T20" s="13">
        <f t="shared" si="2"/>
        <v>161624.69999999998</v>
      </c>
      <c r="U20" s="13">
        <f t="shared" si="2"/>
        <v>2698828.86418</v>
      </c>
      <c r="V20" s="13">
        <f t="shared" si="2"/>
        <v>714630.4634400001</v>
      </c>
      <c r="W20" s="13">
        <f t="shared" si="2"/>
        <v>9497.4</v>
      </c>
      <c r="X20" s="13">
        <f t="shared" si="2"/>
        <v>9497.4</v>
      </c>
      <c r="Y20" s="13">
        <f t="shared" si="2"/>
        <v>1017860.1</v>
      </c>
      <c r="Z20" s="13">
        <f t="shared" si="2"/>
        <v>1017860.1</v>
      </c>
      <c r="AA20" s="13">
        <f t="shared" si="2"/>
        <v>0</v>
      </c>
      <c r="AB20" s="13">
        <f t="shared" si="2"/>
        <v>0</v>
      </c>
      <c r="AC20" s="13">
        <f t="shared" si="2"/>
        <v>62593.229999999996</v>
      </c>
      <c r="AD20" s="13">
        <f t="shared" si="2"/>
        <v>62593.229999999996</v>
      </c>
      <c r="AE20" s="13">
        <f t="shared" si="2"/>
        <v>0</v>
      </c>
      <c r="AF20" s="13">
        <f t="shared" si="2"/>
        <v>0</v>
      </c>
      <c r="AG20" s="10">
        <f t="shared" si="0"/>
        <v>69019913.9217</v>
      </c>
      <c r="AH20" s="10">
        <f t="shared" si="1"/>
        <v>60025219.330949984</v>
      </c>
      <c r="AK20" s="22"/>
    </row>
    <row r="21" spans="1:32" ht="13.5">
      <c r="A21" s="14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13.5">
      <c r="A22" s="14"/>
      <c r="B22" s="6" t="s">
        <v>37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13.5">
      <c r="A23" s="14"/>
      <c r="B23" s="6" t="s">
        <v>34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ht="13.5">
      <c r="A24" s="14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ht="13.5">
      <c r="A25" s="14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</sheetData>
  <sheetProtection/>
  <mergeCells count="20">
    <mergeCell ref="U5:V5"/>
    <mergeCell ref="G5:H5"/>
    <mergeCell ref="A2:K2"/>
    <mergeCell ref="A3:K3"/>
    <mergeCell ref="A5:A6"/>
    <mergeCell ref="B5:B6"/>
    <mergeCell ref="C5:D5"/>
    <mergeCell ref="E5:F5"/>
    <mergeCell ref="I5:J5"/>
    <mergeCell ref="K5:L5"/>
    <mergeCell ref="M5:N5"/>
    <mergeCell ref="O5:P5"/>
    <mergeCell ref="Q5:R5"/>
    <mergeCell ref="S5:T5"/>
    <mergeCell ref="AG5:AH5"/>
    <mergeCell ref="Y5:Z5"/>
    <mergeCell ref="AA5:AB5"/>
    <mergeCell ref="AC5:AD5"/>
    <mergeCell ref="AE5:AF5"/>
    <mergeCell ref="W5:X5"/>
  </mergeCells>
  <printOptions/>
  <pageMargins left="0.17" right="0.17" top="0.35" bottom="0.36" header="0.18" footer="0.16"/>
  <pageSetup horizontalDpi="600" verticalDpi="600" orientation="landscape" paperSize="9" scale="6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G2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  <col min="5" max="5" width="12.421875" style="0" customWidth="1"/>
  </cols>
  <sheetData>
    <row r="2" spans="1:6" ht="12.75" customHeight="1">
      <c r="A2" s="77" t="s">
        <v>50</v>
      </c>
      <c r="B2" s="77"/>
      <c r="C2" s="77"/>
      <c r="D2" s="77"/>
      <c r="E2" s="77"/>
      <c r="F2" s="77"/>
    </row>
    <row r="3" spans="1:7" ht="12.75" customHeight="1">
      <c r="A3" s="77"/>
      <c r="B3" s="77"/>
      <c r="C3" s="77"/>
      <c r="D3" s="77"/>
      <c r="E3" s="77"/>
      <c r="F3" s="77"/>
      <c r="G3" s="39"/>
    </row>
    <row r="4" spans="1:7" ht="12.75">
      <c r="A4" s="77"/>
      <c r="B4" s="77"/>
      <c r="C4" s="77"/>
      <c r="D4" s="77"/>
      <c r="E4" s="77"/>
      <c r="F4" s="77"/>
      <c r="G4" s="39"/>
    </row>
    <row r="6" spans="1:6" ht="43.5" customHeight="1">
      <c r="A6" s="40" t="s">
        <v>0</v>
      </c>
      <c r="B6" s="40" t="s">
        <v>40</v>
      </c>
      <c r="C6" s="41" t="s">
        <v>18</v>
      </c>
      <c r="D6" s="41" t="s">
        <v>41</v>
      </c>
      <c r="E6" s="41" t="s">
        <v>42</v>
      </c>
      <c r="F6" s="41" t="s">
        <v>41</v>
      </c>
    </row>
    <row r="7" spans="1:6" ht="27" customHeight="1">
      <c r="A7" s="42">
        <v>1</v>
      </c>
      <c r="B7" s="43" t="s">
        <v>43</v>
      </c>
      <c r="C7" s="44">
        <f>'პრემიები(დაზღვევა)'!G19</f>
        <v>132405082.93348117</v>
      </c>
      <c r="D7" s="45">
        <f>C7/$C$22</f>
        <v>0.6159745727602037</v>
      </c>
      <c r="E7" s="46">
        <f>'ზარალები(დაზღვევა)'!G20</f>
        <v>52490124.559999995</v>
      </c>
      <c r="F7" s="47">
        <f>E7/$E$22</f>
        <v>0.7605069548412897</v>
      </c>
    </row>
    <row r="8" spans="1:6" ht="27" customHeight="1">
      <c r="A8" s="42">
        <v>2</v>
      </c>
      <c r="B8" s="43" t="s">
        <v>11</v>
      </c>
      <c r="C8" s="44">
        <f>'პრემიები(დაზღვევა)'!U19</f>
        <v>22928498.300984524</v>
      </c>
      <c r="D8" s="45">
        <f aca="true" t="shared" si="0" ref="D8:D21">C8/$C$22</f>
        <v>0.10666789848300177</v>
      </c>
      <c r="E8" s="46">
        <f>'ზარალები(დაზღვევა)'!U20</f>
        <v>2698828.86418</v>
      </c>
      <c r="F8" s="47">
        <f aca="true" t="shared" si="1" ref="F8:F21">E8/$E$22</f>
        <v>0.039102176615892346</v>
      </c>
    </row>
    <row r="9" spans="1:6" ht="27" customHeight="1">
      <c r="A9" s="42">
        <v>3</v>
      </c>
      <c r="B9" s="43" t="s">
        <v>44</v>
      </c>
      <c r="C9" s="44">
        <f>'პრემიები(დაზღვევა)'!I19</f>
        <v>21984134.13149467</v>
      </c>
      <c r="D9" s="45">
        <f t="shared" si="0"/>
        <v>0.10227453001901464</v>
      </c>
      <c r="E9" s="46">
        <f>'ზარალები(დაზღვევა)'!I20</f>
        <v>9514073.826076</v>
      </c>
      <c r="F9" s="47">
        <f t="shared" si="1"/>
        <v>0.1378453447054323</v>
      </c>
    </row>
    <row r="10" spans="1:6" ht="27" customHeight="1">
      <c r="A10" s="42">
        <v>4</v>
      </c>
      <c r="B10" s="43" t="s">
        <v>13</v>
      </c>
      <c r="C10" s="44">
        <f>'პრემიები(დაზღვევა)'!Y19</f>
        <v>11609120.969079865</v>
      </c>
      <c r="D10" s="45">
        <f t="shared" si="0"/>
        <v>0.054007921528534036</v>
      </c>
      <c r="E10" s="46">
        <f>'ზარალები(დაზღვევა)'!Y20</f>
        <v>1017860.1</v>
      </c>
      <c r="F10" s="47">
        <f t="shared" si="1"/>
        <v>0.014747339458503482</v>
      </c>
    </row>
    <row r="11" spans="1:6" ht="27" customHeight="1">
      <c r="A11" s="42">
        <v>5</v>
      </c>
      <c r="B11" s="43" t="s">
        <v>2</v>
      </c>
      <c r="C11" s="44">
        <f>'პრემიები(დაზღვევა)'!C19</f>
        <v>8171990.124630046</v>
      </c>
      <c r="D11" s="45">
        <f t="shared" si="0"/>
        <v>0.03801771060517738</v>
      </c>
      <c r="E11" s="46">
        <f>'ზარალები(დაზღვევა)'!C20</f>
        <v>663871.942444</v>
      </c>
      <c r="F11" s="47">
        <f t="shared" si="1"/>
        <v>0.009618556511054668</v>
      </c>
    </row>
    <row r="12" spans="1:6" ht="27" customHeight="1">
      <c r="A12" s="42">
        <v>6</v>
      </c>
      <c r="B12" s="43" t="s">
        <v>15</v>
      </c>
      <c r="C12" s="44">
        <f>'პრემიები(დაზღვევა)'!AC19</f>
        <v>4844517.294621208</v>
      </c>
      <c r="D12" s="45">
        <f t="shared" si="0"/>
        <v>0.022537650403367783</v>
      </c>
      <c r="E12" s="46">
        <f>'ზარალები(დაზღვევა)'!AC20</f>
        <v>62593.229999999996</v>
      </c>
      <c r="F12" s="47">
        <f t="shared" si="1"/>
        <v>0.000906886526561149</v>
      </c>
    </row>
    <row r="13" spans="1:6" ht="27" customHeight="1">
      <c r="A13" s="42">
        <v>7</v>
      </c>
      <c r="B13" s="43" t="s">
        <v>8</v>
      </c>
      <c r="C13" s="44">
        <f>'პრემიები(დაზღვევა)'!O19</f>
        <v>3300105.5554</v>
      </c>
      <c r="D13" s="45">
        <f t="shared" si="0"/>
        <v>0.015352742240056875</v>
      </c>
      <c r="E13" s="46">
        <f>'ზარალები(დაზღვევა)'!O20</f>
        <v>1146698.3805500001</v>
      </c>
      <c r="F13" s="47">
        <f t="shared" si="1"/>
        <v>0.016614022177003557</v>
      </c>
    </row>
    <row r="14" spans="1:6" ht="27" customHeight="1">
      <c r="A14" s="42">
        <v>8</v>
      </c>
      <c r="B14" s="43" t="s">
        <v>3</v>
      </c>
      <c r="C14" s="44">
        <f>'პრემიები(დაზღვევა)'!E19</f>
        <v>3074460.9999662815</v>
      </c>
      <c r="D14" s="45">
        <f t="shared" si="0"/>
        <v>0.014302999242661686</v>
      </c>
      <c r="E14" s="46">
        <f>'ზარალები(დაზღვევა)'!E20</f>
        <v>437731.96404</v>
      </c>
      <c r="F14" s="47">
        <f t="shared" si="1"/>
        <v>0.006342111126603075</v>
      </c>
    </row>
    <row r="15" spans="1:6" ht="27" customHeight="1">
      <c r="A15" s="42">
        <v>9</v>
      </c>
      <c r="B15" s="43" t="s">
        <v>10</v>
      </c>
      <c r="C15" s="44">
        <f>'პრემიები(დაზღვევა)'!S19</f>
        <v>2546628.8289280315</v>
      </c>
      <c r="D15" s="45">
        <f t="shared" si="0"/>
        <v>0.011847419828027589</v>
      </c>
      <c r="E15" s="46">
        <f>'ზარალები(დაზღვევა)'!S20</f>
        <v>184504.7418</v>
      </c>
      <c r="F15" s="47">
        <f t="shared" si="1"/>
        <v>0.0026732102565255643</v>
      </c>
    </row>
    <row r="16" spans="1:6" ht="27" customHeight="1">
      <c r="A16" s="42">
        <v>10</v>
      </c>
      <c r="B16" s="43" t="s">
        <v>6</v>
      </c>
      <c r="C16" s="44">
        <f>'პრემიები(დაზღვევა)'!K19</f>
        <v>2489104.010475614</v>
      </c>
      <c r="D16" s="45">
        <f t="shared" si="0"/>
        <v>0.01157980302144972</v>
      </c>
      <c r="E16" s="46">
        <f>'ზარალები(დაზღვევა)'!K20</f>
        <v>794128.91261</v>
      </c>
      <c r="F16" s="47">
        <f t="shared" si="1"/>
        <v>0.011505794016360319</v>
      </c>
    </row>
    <row r="17" spans="1:6" ht="27" customHeight="1">
      <c r="A17" s="42">
        <v>11</v>
      </c>
      <c r="B17" s="43" t="s">
        <v>9</v>
      </c>
      <c r="C17" s="44">
        <f>'პრემიები(დაზღვევა)'!Q19</f>
        <v>1306292.155</v>
      </c>
      <c r="D17" s="45">
        <f t="shared" si="0"/>
        <v>0.006077128870349897</v>
      </c>
      <c r="E17" s="46">
        <f>'ზარალები(დაზღვევა)'!Q20</f>
        <v>0</v>
      </c>
      <c r="F17" s="47">
        <f t="shared" si="1"/>
        <v>0</v>
      </c>
    </row>
    <row r="18" spans="1:6" ht="27" customHeight="1">
      <c r="A18" s="42">
        <v>12</v>
      </c>
      <c r="B18" s="43" t="s">
        <v>12</v>
      </c>
      <c r="C18" s="44">
        <f>'პრემიები(დაზღვევა)'!W19</f>
        <v>281468.94</v>
      </c>
      <c r="D18" s="45">
        <f t="shared" si="0"/>
        <v>0.0013094490499950854</v>
      </c>
      <c r="E18" s="46">
        <f>'ზარალები(დაზღვევა)'!W20</f>
        <v>9497.4</v>
      </c>
      <c r="F18" s="47">
        <f t="shared" si="1"/>
        <v>0.00013760376477395172</v>
      </c>
    </row>
    <row r="19" spans="1:6" ht="27" customHeight="1">
      <c r="A19" s="42">
        <v>13</v>
      </c>
      <c r="B19" s="43" t="s">
        <v>14</v>
      </c>
      <c r="C19" s="44">
        <f>'პრემიები(დაზღვევა)'!AA19</f>
        <v>10785</v>
      </c>
      <c r="D19" s="45">
        <f t="shared" si="0"/>
        <v>5.017394815995327E-05</v>
      </c>
      <c r="E19" s="46">
        <f>'ზარალები(დაზღვევა)'!AA20</f>
        <v>0</v>
      </c>
      <c r="F19" s="47">
        <f t="shared" si="1"/>
        <v>0</v>
      </c>
    </row>
    <row r="20" spans="1:6" ht="27" customHeight="1">
      <c r="A20" s="42">
        <v>14</v>
      </c>
      <c r="B20" s="43" t="s">
        <v>7</v>
      </c>
      <c r="C20" s="44">
        <f>'პრემიები(დაზღვევა)'!M19</f>
        <v>0</v>
      </c>
      <c r="D20" s="45">
        <f t="shared" si="0"/>
        <v>0</v>
      </c>
      <c r="E20" s="46">
        <f>'ზარალები(დაზღვევა)'!M20</f>
        <v>0</v>
      </c>
      <c r="F20" s="47">
        <f t="shared" si="1"/>
        <v>0</v>
      </c>
    </row>
    <row r="21" spans="1:6" ht="27" customHeight="1">
      <c r="A21" s="42">
        <v>15</v>
      </c>
      <c r="B21" s="43" t="s">
        <v>16</v>
      </c>
      <c r="C21" s="44">
        <f>'პრემიები(დაზღვევა)'!AE19</f>
        <v>0</v>
      </c>
      <c r="D21" s="45">
        <f t="shared" si="0"/>
        <v>0</v>
      </c>
      <c r="E21" s="46">
        <f>'ზარალები(დაზღვევა)'!AE20</f>
        <v>0</v>
      </c>
      <c r="F21" s="47">
        <f t="shared" si="1"/>
        <v>0</v>
      </c>
    </row>
    <row r="22" spans="1:6" ht="27" customHeight="1">
      <c r="A22" s="48"/>
      <c r="B22" s="49" t="s">
        <v>17</v>
      </c>
      <c r="C22" s="50">
        <f>SUM(C7:C21)</f>
        <v>214952189.24406138</v>
      </c>
      <c r="D22" s="51">
        <f>SUM(D7:D21)</f>
        <v>1</v>
      </c>
      <c r="E22" s="50">
        <f>SUM(E7:E21)</f>
        <v>69019913.92169999</v>
      </c>
      <c r="F22" s="51">
        <f>SUM(F7:F21)</f>
        <v>1.0000000000000002</v>
      </c>
    </row>
  </sheetData>
  <sheetProtection/>
  <mergeCells count="1">
    <mergeCell ref="A2:F4"/>
  </mergeCells>
  <printOptions/>
  <pageMargins left="0.17" right="0.17" top="0.37" bottom="0.75" header="0.17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AH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A5"/>
    </sheetView>
  </sheetViews>
  <sheetFormatPr defaultColWidth="9.140625" defaultRowHeight="12.75"/>
  <cols>
    <col min="1" max="1" width="5.00390625" style="0" customWidth="1"/>
    <col min="2" max="2" width="23.7109375" style="0" customWidth="1"/>
    <col min="3" max="32" width="10.7109375" style="0" customWidth="1"/>
    <col min="33" max="33" width="11.00390625" style="0" customWidth="1"/>
    <col min="34" max="34" width="11.140625" style="0" customWidth="1"/>
  </cols>
  <sheetData>
    <row r="2" spans="1:15" s="6" customFormat="1" ht="27.7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52"/>
      <c r="L2" s="52"/>
      <c r="M2" s="52"/>
      <c r="N2" s="52"/>
      <c r="O2" s="52"/>
    </row>
    <row r="4" spans="1:34" ht="83.25" customHeight="1">
      <c r="A4" s="75" t="s">
        <v>0</v>
      </c>
      <c r="B4" s="75" t="s">
        <v>1</v>
      </c>
      <c r="C4" s="72" t="s">
        <v>2</v>
      </c>
      <c r="D4" s="72"/>
      <c r="E4" s="70" t="s">
        <v>3</v>
      </c>
      <c r="F4" s="71"/>
      <c r="G4" s="70" t="s">
        <v>4</v>
      </c>
      <c r="H4" s="71"/>
      <c r="I4" s="70" t="s">
        <v>5</v>
      </c>
      <c r="J4" s="71"/>
      <c r="K4" s="70" t="s">
        <v>6</v>
      </c>
      <c r="L4" s="71"/>
      <c r="M4" s="70" t="s">
        <v>7</v>
      </c>
      <c r="N4" s="71"/>
      <c r="O4" s="70" t="s">
        <v>8</v>
      </c>
      <c r="P4" s="71"/>
      <c r="Q4" s="70" t="s">
        <v>9</v>
      </c>
      <c r="R4" s="71"/>
      <c r="S4" s="70" t="s">
        <v>10</v>
      </c>
      <c r="T4" s="71"/>
      <c r="U4" s="70" t="s">
        <v>11</v>
      </c>
      <c r="V4" s="71"/>
      <c r="W4" s="70" t="s">
        <v>12</v>
      </c>
      <c r="X4" s="71"/>
      <c r="Y4" s="70" t="s">
        <v>13</v>
      </c>
      <c r="Z4" s="71"/>
      <c r="AA4" s="70" t="s">
        <v>14</v>
      </c>
      <c r="AB4" s="71"/>
      <c r="AC4" s="72" t="s">
        <v>15</v>
      </c>
      <c r="AD4" s="73"/>
      <c r="AE4" s="72" t="s">
        <v>16</v>
      </c>
      <c r="AF4" s="73"/>
      <c r="AG4" s="72" t="s">
        <v>17</v>
      </c>
      <c r="AH4" s="73"/>
    </row>
    <row r="5" spans="1:34" ht="71.25" customHeight="1">
      <c r="A5" s="76"/>
      <c r="B5" s="76"/>
      <c r="C5" s="53" t="s">
        <v>18</v>
      </c>
      <c r="D5" s="53" t="s">
        <v>53</v>
      </c>
      <c r="E5" s="53" t="s">
        <v>18</v>
      </c>
      <c r="F5" s="53" t="s">
        <v>53</v>
      </c>
      <c r="G5" s="53" t="s">
        <v>18</v>
      </c>
      <c r="H5" s="53" t="s">
        <v>53</v>
      </c>
      <c r="I5" s="53" t="s">
        <v>18</v>
      </c>
      <c r="J5" s="53" t="s">
        <v>53</v>
      </c>
      <c r="K5" s="53" t="s">
        <v>18</v>
      </c>
      <c r="L5" s="53" t="s">
        <v>53</v>
      </c>
      <c r="M5" s="53" t="s">
        <v>18</v>
      </c>
      <c r="N5" s="53" t="s">
        <v>53</v>
      </c>
      <c r="O5" s="53" t="s">
        <v>18</v>
      </c>
      <c r="P5" s="53" t="s">
        <v>53</v>
      </c>
      <c r="Q5" s="53" t="s">
        <v>18</v>
      </c>
      <c r="R5" s="53" t="s">
        <v>53</v>
      </c>
      <c r="S5" s="53" t="s">
        <v>18</v>
      </c>
      <c r="T5" s="53" t="s">
        <v>53</v>
      </c>
      <c r="U5" s="53" t="s">
        <v>18</v>
      </c>
      <c r="V5" s="53" t="s">
        <v>53</v>
      </c>
      <c r="W5" s="53" t="s">
        <v>18</v>
      </c>
      <c r="X5" s="53" t="s">
        <v>53</v>
      </c>
      <c r="Y5" s="53" t="s">
        <v>18</v>
      </c>
      <c r="Z5" s="53" t="s">
        <v>53</v>
      </c>
      <c r="AA5" s="53" t="s">
        <v>18</v>
      </c>
      <c r="AB5" s="53" t="s">
        <v>53</v>
      </c>
      <c r="AC5" s="53" t="s">
        <v>18</v>
      </c>
      <c r="AD5" s="53" t="s">
        <v>53</v>
      </c>
      <c r="AE5" s="53" t="s">
        <v>18</v>
      </c>
      <c r="AF5" s="53" t="s">
        <v>53</v>
      </c>
      <c r="AG5" s="53" t="s">
        <v>18</v>
      </c>
      <c r="AH5" s="53" t="s">
        <v>53</v>
      </c>
    </row>
    <row r="6" spans="1:34" ht="39.75" customHeight="1">
      <c r="A6" s="9">
        <v>1</v>
      </c>
      <c r="B6" s="3" t="s">
        <v>46</v>
      </c>
      <c r="C6" s="1">
        <f>'[1]moziduli da gadazgvevis premia'!C6</f>
        <v>0</v>
      </c>
      <c r="D6" s="1">
        <f>'[1]moziduli da gadazgvevis premia'!D6</f>
        <v>0</v>
      </c>
      <c r="E6" s="1">
        <f>'[1]moziduli da gadazgvevis premia'!E6</f>
        <v>0</v>
      </c>
      <c r="F6" s="1">
        <f>'[1]moziduli da gadazgvevis premia'!F6</f>
        <v>0</v>
      </c>
      <c r="G6" s="1">
        <f>'[1]moziduli da gadazgvevis premia'!G6</f>
        <v>0</v>
      </c>
      <c r="H6" s="1">
        <f>'[1]moziduli da gadazgvevis premia'!H6</f>
        <v>0</v>
      </c>
      <c r="I6" s="1">
        <f>'[1]moziduli da gadazgvevis premia'!I6</f>
        <v>0</v>
      </c>
      <c r="J6" s="1">
        <f>'[1]moziduli da gadazgvevis premia'!J6</f>
        <v>0</v>
      </c>
      <c r="K6" s="1">
        <f>'[1]moziduli da gadazgvevis premia'!K6</f>
        <v>0</v>
      </c>
      <c r="L6" s="1">
        <f>'[1]moziduli da gadazgvevis premia'!L6</f>
        <v>0</v>
      </c>
      <c r="M6" s="1">
        <f>'[1]moziduli da gadazgvevis premia'!M6</f>
        <v>0</v>
      </c>
      <c r="N6" s="1">
        <f>'[1]moziduli da gadazgvevis premia'!N6</f>
        <v>0</v>
      </c>
      <c r="O6" s="1">
        <f>'[1]moziduli da gadazgvevis premia'!O6</f>
        <v>0</v>
      </c>
      <c r="P6" s="1">
        <f>'[1]moziduli da gadazgvevis premia'!P6</f>
        <v>0</v>
      </c>
      <c r="Q6" s="1">
        <f>'[1]moziduli da gadazgvevis premia'!Q6</f>
        <v>0</v>
      </c>
      <c r="R6" s="1">
        <f>'[1]moziduli da gadazgvevis premia'!R6</f>
        <v>0</v>
      </c>
      <c r="S6" s="1">
        <f>'[1]moziduli da gadazgvevis premia'!S6</f>
        <v>0</v>
      </c>
      <c r="T6" s="1">
        <f>'[1]moziduli da gadazgvevis premia'!T6</f>
        <v>0</v>
      </c>
      <c r="U6" s="1">
        <f>'[1]moziduli da gadazgvevis premia'!U6</f>
        <v>0</v>
      </c>
      <c r="V6" s="1">
        <f>'[1]moziduli da gadazgvevis premia'!V6</f>
        <v>0</v>
      </c>
      <c r="W6" s="1">
        <f>'[1]moziduli da gadazgvevis premia'!W6</f>
        <v>0</v>
      </c>
      <c r="X6" s="1">
        <f>'[1]moziduli da gadazgvevis premia'!X6</f>
        <v>0</v>
      </c>
      <c r="Y6" s="1">
        <f>'[1]moziduli da gadazgvevis premia'!Y6</f>
        <v>0</v>
      </c>
      <c r="Z6" s="1">
        <f>'[1]moziduli da gadazgvevis premia'!Z6</f>
        <v>0</v>
      </c>
      <c r="AA6" s="1">
        <f>'[1]moziduli da gadazgvevis premia'!AA6</f>
        <v>0</v>
      </c>
      <c r="AB6" s="1">
        <f>'[1]moziduli da gadazgvevis premia'!AB6</f>
        <v>0</v>
      </c>
      <c r="AC6" s="1">
        <f>'[1]moziduli da gadazgvevis premia'!AC6</f>
        <v>0</v>
      </c>
      <c r="AD6" s="1">
        <f>'[1]moziduli da gadazgvevis premia'!AD6</f>
        <v>0</v>
      </c>
      <c r="AE6" s="1">
        <f>'[1]moziduli da gadazgvevis premia'!AE6</f>
        <v>0</v>
      </c>
      <c r="AF6" s="1">
        <f>'[1]moziduli da gadazgvevis premia'!AF6</f>
        <v>0</v>
      </c>
      <c r="AG6" s="54">
        <f aca="true" t="shared" si="0" ref="AG6:AG19">C6+E6+G6+I6+K6+M6+O6+Q6+S6+U6+W6+Y6+AA6+AC6+AE6</f>
        <v>0</v>
      </c>
      <c r="AH6" s="54">
        <f aca="true" t="shared" si="1" ref="AH6:AH19">D6+F6+H6+J6+L6+N6+P6+R6+T6+V6+X6+Z6+AB6+AD6+AF6</f>
        <v>0</v>
      </c>
    </row>
    <row r="7" spans="1:34" ht="39.75" customHeight="1">
      <c r="A7" s="9">
        <v>2</v>
      </c>
      <c r="B7" s="3" t="s">
        <v>22</v>
      </c>
      <c r="C7" s="1">
        <f>'[1]moziduli da gadazgvevis premia'!C10</f>
        <v>969.91</v>
      </c>
      <c r="D7" s="1">
        <f>'[1]moziduli da gadazgvevis premia'!D10</f>
        <v>276.29</v>
      </c>
      <c r="E7" s="1">
        <f>'[1]moziduli da gadazgvevis premia'!E10</f>
        <v>9969.72</v>
      </c>
      <c r="F7" s="1">
        <f>'[1]moziduli da gadazgvevis premia'!F10</f>
        <v>0</v>
      </c>
      <c r="G7" s="1">
        <f>'[1]moziduli da gadazgvevis premia'!G10</f>
        <v>837432</v>
      </c>
      <c r="H7" s="1">
        <f>'[1]moziduli da gadazgvevis premia'!H10</f>
        <v>0</v>
      </c>
      <c r="I7" s="1">
        <f>'[1]moziduli da gadazgvevis premia'!I10</f>
        <v>47307.09</v>
      </c>
      <c r="J7" s="1">
        <f>'[1]moziduli da gadazgvevis premia'!J10</f>
        <v>0</v>
      </c>
      <c r="K7" s="1">
        <f>'[1]moziduli da gadazgvevis premia'!K10</f>
        <v>2770</v>
      </c>
      <c r="L7" s="1">
        <f>'[1]moziduli da gadazgvevis premia'!L10</f>
        <v>0</v>
      </c>
      <c r="M7" s="1">
        <f>'[1]moziduli da gadazgvevis premia'!M10</f>
        <v>0</v>
      </c>
      <c r="N7" s="1">
        <f>'[1]moziduli da gadazgvevis premia'!N10</f>
        <v>0</v>
      </c>
      <c r="O7" s="1">
        <f>'[1]moziduli da gadazgvevis premia'!O10</f>
        <v>13776</v>
      </c>
      <c r="P7" s="1">
        <f>'[1]moziduli da gadazgvevis premia'!P10</f>
        <v>9972.44</v>
      </c>
      <c r="Q7" s="1">
        <f>'[1]moziduli da gadazgvevis premia'!Q10</f>
        <v>0</v>
      </c>
      <c r="R7" s="1">
        <f>'[1]moziduli da gadazgvevis premia'!R10</f>
        <v>0</v>
      </c>
      <c r="S7" s="1">
        <f>'[1]moziduli da gadazgvevis premia'!S10</f>
        <v>40832.14</v>
      </c>
      <c r="T7" s="1">
        <f>'[1]moziduli da gadazgvevis premia'!T10</f>
        <v>11739.7</v>
      </c>
      <c r="U7" s="1">
        <f>'[1]moziduli da gadazgvevis premia'!U10</f>
        <v>71537.16</v>
      </c>
      <c r="V7" s="1">
        <f>'[1]moziduli da gadazgvevis premia'!V10</f>
        <v>34336.23</v>
      </c>
      <c r="W7" s="1">
        <f>'[1]moziduli da gadazgvevis premia'!W10</f>
        <v>0</v>
      </c>
      <c r="X7" s="1">
        <f>'[1]moziduli da gadazgvevis premia'!X10</f>
        <v>0</v>
      </c>
      <c r="Y7" s="1">
        <f>'[1]moziduli da gadazgvevis premia'!Y10</f>
        <v>7333.5</v>
      </c>
      <c r="Z7" s="1">
        <f>'[1]moziduli da gadazgvevis premia'!Z10</f>
        <v>0</v>
      </c>
      <c r="AA7" s="1">
        <f>'[1]moziduli da gadazgvevis premia'!AA10</f>
        <v>0</v>
      </c>
      <c r="AB7" s="1">
        <f>'[1]moziduli da gadazgvevis premia'!AB10</f>
        <v>0</v>
      </c>
      <c r="AC7" s="1">
        <f>'[1]moziduli da gadazgvevis premia'!AC10</f>
        <v>0</v>
      </c>
      <c r="AD7" s="1">
        <f>'[1]moziduli da gadazgvevis premia'!AD10</f>
        <v>0</v>
      </c>
      <c r="AE7" s="1">
        <f>'[1]moziduli da gadazgvevis premia'!AE10</f>
        <v>0</v>
      </c>
      <c r="AF7" s="1">
        <f>'[1]moziduli da gadazgvevis premia'!AF10</f>
        <v>0</v>
      </c>
      <c r="AG7" s="54">
        <f t="shared" si="0"/>
        <v>1031927.52</v>
      </c>
      <c r="AH7" s="54">
        <f t="shared" si="1"/>
        <v>56324.66</v>
      </c>
    </row>
    <row r="8" spans="1:34" ht="39.75" customHeight="1">
      <c r="A8" s="9">
        <v>3</v>
      </c>
      <c r="B8" s="3" t="s">
        <v>19</v>
      </c>
      <c r="C8" s="1">
        <f>'[1]moziduli da gadazgvevis premia'!C7</f>
        <v>0</v>
      </c>
      <c r="D8" s="1">
        <f>'[1]moziduli da gadazgvevis premia'!D7</f>
        <v>0</v>
      </c>
      <c r="E8" s="1">
        <f>'[1]moziduli da gadazgvevis premia'!E7</f>
        <v>0</v>
      </c>
      <c r="F8" s="1">
        <f>'[1]moziduli da gadazgvevis premia'!F7</f>
        <v>0</v>
      </c>
      <c r="G8" s="1">
        <f>'[1]moziduli da gadazgvevis premia'!G7</f>
        <v>1258406</v>
      </c>
      <c r="H8" s="1">
        <f>'[1]moziduli da gadazgvevis premia'!H7</f>
        <v>0</v>
      </c>
      <c r="I8" s="1">
        <f>'[1]moziduli da gadazgvevis premia'!I7</f>
        <v>0</v>
      </c>
      <c r="J8" s="1">
        <f>'[1]moziduli da gadazgvevis premia'!J7</f>
        <v>0</v>
      </c>
      <c r="K8" s="1">
        <f>'[1]moziduli da gadazgvevis premia'!K7</f>
        <v>0</v>
      </c>
      <c r="L8" s="1">
        <f>'[1]moziduli da gadazgvevis premia'!L7</f>
        <v>0</v>
      </c>
      <c r="M8" s="1">
        <f>'[1]moziduli da gadazgvevis premia'!M7</f>
        <v>0</v>
      </c>
      <c r="N8" s="1">
        <f>'[1]moziduli da gadazgvevis premia'!N7</f>
        <v>0</v>
      </c>
      <c r="O8" s="1">
        <f>'[1]moziduli da gadazgvevis premia'!O7</f>
        <v>0</v>
      </c>
      <c r="P8" s="1">
        <f>'[1]moziduli da gadazgvevis premia'!P7</f>
        <v>0</v>
      </c>
      <c r="Q8" s="1">
        <f>'[1]moziduli da gadazgvevis premia'!Q7</f>
        <v>0</v>
      </c>
      <c r="R8" s="1">
        <f>'[1]moziduli da gadazgvevis premia'!R7</f>
        <v>0</v>
      </c>
      <c r="S8" s="1">
        <f>'[1]moziduli da gadazgvevis premia'!S7</f>
        <v>0</v>
      </c>
      <c r="T8" s="1">
        <f>'[1]moziduli da gadazgvevis premia'!T7</f>
        <v>0</v>
      </c>
      <c r="U8" s="1">
        <f>'[1]moziduli da gadazgvevis premia'!U7</f>
        <v>4014.74</v>
      </c>
      <c r="V8" s="1">
        <f>'[1]moziduli da gadazgvevis premia'!V7</f>
        <v>3415</v>
      </c>
      <c r="W8" s="1">
        <f>'[1]moziduli da gadazgvevis premia'!W7</f>
        <v>0</v>
      </c>
      <c r="X8" s="1">
        <f>'[1]moziduli da gadazgvevis premia'!X7</f>
        <v>0</v>
      </c>
      <c r="Y8" s="1">
        <f>'[1]moziduli da gadazgvevis premia'!Y7</f>
        <v>0</v>
      </c>
      <c r="Z8" s="1">
        <f>'[1]moziduli da gadazgvevis premia'!Z7</f>
        <v>0</v>
      </c>
      <c r="AA8" s="1">
        <f>'[1]moziduli da gadazgvevis premia'!AA7</f>
        <v>0</v>
      </c>
      <c r="AB8" s="1">
        <f>'[1]moziduli da gadazgvevis premia'!AB7</f>
        <v>0</v>
      </c>
      <c r="AC8" s="1">
        <f>'[1]moziduli da gadazgvevis premia'!AC7</f>
        <v>0</v>
      </c>
      <c r="AD8" s="1">
        <f>'[1]moziduli da gadazgvevis premia'!AD7</f>
        <v>0</v>
      </c>
      <c r="AE8" s="1">
        <f>'[1]moziduli da gadazgvevis premia'!AE7</f>
        <v>0</v>
      </c>
      <c r="AF8" s="1">
        <f>'[1]moziduli da gadazgvevis premia'!AF7</f>
        <v>0</v>
      </c>
      <c r="AG8" s="54">
        <f t="shared" si="0"/>
        <v>1262420.74</v>
      </c>
      <c r="AH8" s="54">
        <f t="shared" si="1"/>
        <v>3415</v>
      </c>
    </row>
    <row r="9" spans="1:34" ht="39.75" customHeight="1">
      <c r="A9" s="9">
        <v>4</v>
      </c>
      <c r="B9" s="3" t="s">
        <v>24</v>
      </c>
      <c r="C9" s="1">
        <f>'[1]moziduli da gadazgvevis premia'!C12</f>
        <v>0</v>
      </c>
      <c r="D9" s="1">
        <f>'[1]moziduli da gadazgvevis premia'!D12</f>
        <v>0</v>
      </c>
      <c r="E9" s="1">
        <f>'[1]moziduli da gadazgvevis premia'!E12</f>
        <v>0</v>
      </c>
      <c r="F9" s="1">
        <f>'[1]moziduli da gadazgvevis premia'!F12</f>
        <v>0</v>
      </c>
      <c r="G9" s="1">
        <f>'[1]moziduli da gadazgvevis premia'!G12</f>
        <v>0</v>
      </c>
      <c r="H9" s="1">
        <f>'[1]moziduli da gadazgvevis premia'!H12</f>
        <v>0</v>
      </c>
      <c r="I9" s="1">
        <f>'[1]moziduli da gadazgvevis premia'!I12</f>
        <v>0</v>
      </c>
      <c r="J9" s="1">
        <f>'[1]moziduli da gadazgvevis premia'!J12</f>
        <v>0</v>
      </c>
      <c r="K9" s="1">
        <f>'[1]moziduli da gadazgvevis premia'!K12</f>
        <v>0</v>
      </c>
      <c r="L9" s="1">
        <f>'[1]moziduli da gadazgvevis premia'!L12</f>
        <v>0</v>
      </c>
      <c r="M9" s="1">
        <f>'[1]moziduli da gadazgvevis premia'!M12</f>
        <v>0</v>
      </c>
      <c r="N9" s="1">
        <f>'[1]moziduli da gadazgvevis premia'!N12</f>
        <v>0</v>
      </c>
      <c r="O9" s="1">
        <f>'[1]moziduli da gadazgvevis premia'!O12</f>
        <v>0</v>
      </c>
      <c r="P9" s="1">
        <f>'[1]moziduli da gadazgvevis premia'!P12</f>
        <v>0</v>
      </c>
      <c r="Q9" s="1">
        <f>'[1]moziduli da gadazgvevis premia'!Q12</f>
        <v>0</v>
      </c>
      <c r="R9" s="1">
        <f>'[1]moziduli da gadazgvevis premia'!R12</f>
        <v>0</v>
      </c>
      <c r="S9" s="1">
        <f>'[1]moziduli da gadazgvevis premia'!S12</f>
        <v>0</v>
      </c>
      <c r="T9" s="1">
        <f>'[1]moziduli da gadazgvevis premia'!T12</f>
        <v>0</v>
      </c>
      <c r="U9" s="1">
        <f>'[1]moziduli da gadazgvevis premia'!U12</f>
        <v>0</v>
      </c>
      <c r="V9" s="1">
        <f>'[1]moziduli da gadazgvevis premia'!V12</f>
        <v>0</v>
      </c>
      <c r="W9" s="1">
        <f>'[1]moziduli da gadazgvevis premia'!W12</f>
        <v>0</v>
      </c>
      <c r="X9" s="1">
        <f>'[1]moziduli da gadazgvevis premia'!X12</f>
        <v>0</v>
      </c>
      <c r="Y9" s="1">
        <f>'[1]moziduli da gadazgvevis premia'!Y12</f>
        <v>0</v>
      </c>
      <c r="Z9" s="1">
        <f>'[1]moziduli da gadazgvevis premia'!Z12</f>
        <v>0</v>
      </c>
      <c r="AA9" s="1">
        <f>'[1]moziduli da gadazgvevis premia'!AA12</f>
        <v>0</v>
      </c>
      <c r="AB9" s="1">
        <f>'[1]moziduli da gadazgvevis premia'!AB12</f>
        <v>0</v>
      </c>
      <c r="AC9" s="1">
        <f>'[1]moziduli da gadazgvevis premia'!AC12</f>
        <v>0</v>
      </c>
      <c r="AD9" s="1">
        <f>'[1]moziduli da gadazgvevis premia'!AD12</f>
        <v>0</v>
      </c>
      <c r="AE9" s="1">
        <f>'[1]moziduli da gadazgvevis premia'!AE12</f>
        <v>0</v>
      </c>
      <c r="AF9" s="1">
        <f>'[1]moziduli da gadazgvevis premia'!AF12</f>
        <v>0</v>
      </c>
      <c r="AG9" s="54">
        <f t="shared" si="0"/>
        <v>0</v>
      </c>
      <c r="AH9" s="54">
        <f t="shared" si="1"/>
        <v>0</v>
      </c>
    </row>
    <row r="10" spans="1:34" ht="39.75" customHeight="1">
      <c r="A10" s="9">
        <v>5</v>
      </c>
      <c r="B10" s="3" t="s">
        <v>23</v>
      </c>
      <c r="C10" s="1">
        <f>'[1]moziduli da gadazgvevis premia'!C11</f>
        <v>0</v>
      </c>
      <c r="D10" s="1">
        <f>'[1]moziduli da gadazgvevis premia'!D11</f>
        <v>0</v>
      </c>
      <c r="E10" s="1">
        <f>'[1]moziduli da gadazgvevis premia'!E11</f>
        <v>0</v>
      </c>
      <c r="F10" s="1">
        <f>'[1]moziduli da gadazgvevis premia'!F11</f>
        <v>0</v>
      </c>
      <c r="G10" s="1">
        <f>'[1]moziduli da gadazgvevis premia'!G11</f>
        <v>0</v>
      </c>
      <c r="H10" s="1">
        <f>'[1]moziduli da gadazgvevis premia'!H11</f>
        <v>0</v>
      </c>
      <c r="I10" s="1">
        <f>'[1]moziduli da gadazgvevis premia'!I11</f>
        <v>0</v>
      </c>
      <c r="J10" s="1">
        <f>'[1]moziduli da gadazgvevis premia'!J11</f>
        <v>0</v>
      </c>
      <c r="K10" s="1">
        <f>'[1]moziduli da gadazgvevis premia'!K11</f>
        <v>0</v>
      </c>
      <c r="L10" s="1">
        <f>'[1]moziduli da gadazgvevis premia'!L11</f>
        <v>0</v>
      </c>
      <c r="M10" s="1">
        <f>'[1]moziduli da gadazgvevis premia'!M11</f>
        <v>0</v>
      </c>
      <c r="N10" s="1">
        <f>'[1]moziduli da gadazgvevis premia'!N11</f>
        <v>0</v>
      </c>
      <c r="O10" s="1">
        <f>'[1]moziduli da gadazgvevis premia'!O11</f>
        <v>0</v>
      </c>
      <c r="P10" s="1">
        <f>'[1]moziduli da gadazgvevis premia'!P11</f>
        <v>0</v>
      </c>
      <c r="Q10" s="1">
        <f>'[1]moziduli da gadazgvevis premia'!Q11</f>
        <v>0</v>
      </c>
      <c r="R10" s="1">
        <f>'[1]moziduli da gadazgvevis premia'!R11</f>
        <v>0</v>
      </c>
      <c r="S10" s="1">
        <f>'[1]moziduli da gadazgvevis premia'!S11</f>
        <v>0</v>
      </c>
      <c r="T10" s="1">
        <f>'[1]moziduli da gadazgvevis premia'!T11</f>
        <v>0</v>
      </c>
      <c r="U10" s="1">
        <f>'[1]moziduli da gadazgvevis premia'!U11</f>
        <v>0</v>
      </c>
      <c r="V10" s="1">
        <f>'[1]moziduli da gadazgvevis premia'!V11</f>
        <v>0</v>
      </c>
      <c r="W10" s="1">
        <f>'[1]moziduli da gadazgvevis premia'!W11</f>
        <v>0</v>
      </c>
      <c r="X10" s="1">
        <f>'[1]moziduli da gadazgvevis premia'!X11</f>
        <v>0</v>
      </c>
      <c r="Y10" s="1">
        <f>'[1]moziduli da gadazgvevis premia'!Y11</f>
        <v>0</v>
      </c>
      <c r="Z10" s="1">
        <f>'[1]moziduli da gadazgvevis premia'!Z11</f>
        <v>0</v>
      </c>
      <c r="AA10" s="1">
        <f>'[1]moziduli da gadazgvevis premia'!AA11</f>
        <v>0</v>
      </c>
      <c r="AB10" s="1">
        <f>'[1]moziduli da gadazgvevis premia'!AB11</f>
        <v>0</v>
      </c>
      <c r="AC10" s="1">
        <f>'[1]moziduli da gadazgvevis premia'!AC11</f>
        <v>0</v>
      </c>
      <c r="AD10" s="1">
        <f>'[1]moziduli da gadazgvevis premia'!AD11</f>
        <v>0</v>
      </c>
      <c r="AE10" s="1">
        <f>'[1]moziduli da gadazgvevis premia'!AE11</f>
        <v>0</v>
      </c>
      <c r="AF10" s="1">
        <f>'[1]moziduli da gadazgvevis premia'!AF11</f>
        <v>0</v>
      </c>
      <c r="AG10" s="54">
        <f t="shared" si="0"/>
        <v>0</v>
      </c>
      <c r="AH10" s="54">
        <f t="shared" si="1"/>
        <v>0</v>
      </c>
    </row>
    <row r="11" spans="1:34" ht="39.75" customHeight="1">
      <c r="A11" s="9">
        <v>6</v>
      </c>
      <c r="B11" s="3" t="s">
        <v>28</v>
      </c>
      <c r="C11" s="1">
        <f>'[1]moziduli da gadazgvevis premia'!C17</f>
        <v>0</v>
      </c>
      <c r="D11" s="1">
        <f>'[1]moziduli da gadazgvevis premia'!D17</f>
        <v>0</v>
      </c>
      <c r="E11" s="1">
        <f>'[1]moziduli da gadazgvevis premia'!E17</f>
        <v>0</v>
      </c>
      <c r="F11" s="1">
        <f>'[1]moziduli da gadazgvevis premia'!F17</f>
        <v>0</v>
      </c>
      <c r="G11" s="1">
        <f>'[1]moziduli da gadazgvevis premia'!G17</f>
        <v>0</v>
      </c>
      <c r="H11" s="1">
        <f>'[1]moziduli da gadazgvevis premia'!H17</f>
        <v>0</v>
      </c>
      <c r="I11" s="1">
        <f>'[1]moziduli da gadazgvevis premia'!I17</f>
        <v>0</v>
      </c>
      <c r="J11" s="1">
        <f>'[1]moziduli da gadazgvevis premia'!J17</f>
        <v>0</v>
      </c>
      <c r="K11" s="1">
        <f>'[1]moziduli da gadazgvevis premia'!K17</f>
        <v>0</v>
      </c>
      <c r="L11" s="1">
        <f>'[1]moziduli da gadazgvevis premia'!L17</f>
        <v>0</v>
      </c>
      <c r="M11" s="1">
        <f>'[1]moziduli da gadazgvevis premia'!M17</f>
        <v>0</v>
      </c>
      <c r="N11" s="1">
        <f>'[1]moziduli da gadazgvevis premia'!N17</f>
        <v>0</v>
      </c>
      <c r="O11" s="1">
        <f>'[1]moziduli da gadazgvevis premia'!O17</f>
        <v>0</v>
      </c>
      <c r="P11" s="1">
        <f>'[1]moziduli da gadazgvevis premia'!P17</f>
        <v>0</v>
      </c>
      <c r="Q11" s="1">
        <f>'[1]moziduli da gadazgvevis premia'!Q17</f>
        <v>0</v>
      </c>
      <c r="R11" s="1">
        <f>'[1]moziduli da gadazgvevis premia'!R17</f>
        <v>0</v>
      </c>
      <c r="S11" s="1">
        <f>'[1]moziduli da gadazgvevis premia'!S17</f>
        <v>0</v>
      </c>
      <c r="T11" s="1">
        <f>'[1]moziduli da gadazgvevis premia'!T17</f>
        <v>0</v>
      </c>
      <c r="U11" s="1">
        <f>'[1]moziduli da gadazgvevis premia'!U17</f>
        <v>0</v>
      </c>
      <c r="V11" s="1">
        <f>'[1]moziduli da gadazgvevis premia'!V17</f>
        <v>0</v>
      </c>
      <c r="W11" s="1">
        <f>'[1]moziduli da gadazgvevis premia'!W17</f>
        <v>0</v>
      </c>
      <c r="X11" s="1">
        <f>'[1]moziduli da gadazgvevis premia'!X17</f>
        <v>0</v>
      </c>
      <c r="Y11" s="1">
        <f>'[1]moziduli da gadazgvevis premia'!Y17</f>
        <v>0</v>
      </c>
      <c r="Z11" s="1">
        <f>'[1]moziduli da gadazgvevis premia'!Z17</f>
        <v>0</v>
      </c>
      <c r="AA11" s="1">
        <f>'[1]moziduli da gadazgvevis premia'!AA17</f>
        <v>0</v>
      </c>
      <c r="AB11" s="1">
        <f>'[1]moziduli da gadazgvevis premia'!AB17</f>
        <v>0</v>
      </c>
      <c r="AC11" s="1">
        <f>'[1]moziduli da gadazgvevis premia'!AC17</f>
        <v>0</v>
      </c>
      <c r="AD11" s="1">
        <f>'[1]moziduli da gadazgvevis premia'!AD17</f>
        <v>0</v>
      </c>
      <c r="AE11" s="1">
        <f>'[1]moziduli da gadazgvevis premia'!AE17</f>
        <v>0</v>
      </c>
      <c r="AF11" s="1">
        <f>'[1]moziduli da gadazgvevis premia'!AF17</f>
        <v>0</v>
      </c>
      <c r="AG11" s="54">
        <f t="shared" si="0"/>
        <v>0</v>
      </c>
      <c r="AH11" s="54">
        <f t="shared" si="1"/>
        <v>0</v>
      </c>
    </row>
    <row r="12" spans="1:34" ht="39.75" customHeight="1">
      <c r="A12" s="9">
        <v>7</v>
      </c>
      <c r="B12" s="3" t="s">
        <v>20</v>
      </c>
      <c r="C12" s="1">
        <f>'[1]moziduli da gadazgvevis premia'!C8</f>
        <v>0</v>
      </c>
      <c r="D12" s="1">
        <f>'[1]moziduli da gadazgvevis premia'!D8</f>
        <v>0</v>
      </c>
      <c r="E12" s="1">
        <f>'[1]moziduli da gadazgvevis premia'!E8</f>
        <v>0</v>
      </c>
      <c r="F12" s="1">
        <f>'[1]moziduli da gadazgvevis premia'!F8</f>
        <v>0</v>
      </c>
      <c r="G12" s="1">
        <f>'[1]moziduli da gadazgvevis premia'!G8</f>
        <v>0</v>
      </c>
      <c r="H12" s="1">
        <f>'[1]moziduli da gadazgvevis premia'!H8</f>
        <v>0</v>
      </c>
      <c r="I12" s="1">
        <f>'[1]moziduli da gadazgvevis premia'!I8</f>
        <v>0</v>
      </c>
      <c r="J12" s="1">
        <f>'[1]moziduli da gadazgvevis premia'!J8</f>
        <v>0</v>
      </c>
      <c r="K12" s="1">
        <f>'[1]moziduli da gadazgvevis premia'!K8</f>
        <v>0</v>
      </c>
      <c r="L12" s="1">
        <f>'[1]moziduli da gadazgvevis premia'!L8</f>
        <v>0</v>
      </c>
      <c r="M12" s="1">
        <f>'[1]moziduli da gadazgvevis premia'!M8</f>
        <v>0</v>
      </c>
      <c r="N12" s="1">
        <f>'[1]moziduli da gadazgvevis premia'!N8</f>
        <v>0</v>
      </c>
      <c r="O12" s="1">
        <f>'[1]moziduli da gadazgvevis premia'!O8</f>
        <v>0</v>
      </c>
      <c r="P12" s="1">
        <f>'[1]moziduli da gadazgvevis premia'!P8</f>
        <v>0</v>
      </c>
      <c r="Q12" s="1">
        <f>'[1]moziduli da gadazgvevis premia'!Q8</f>
        <v>550115</v>
      </c>
      <c r="R12" s="1">
        <f>'[1]moziduli da gadazgvevis premia'!R8</f>
        <v>514996</v>
      </c>
      <c r="S12" s="1">
        <f>'[1]moziduli da gadazgvevis premia'!S8</f>
        <v>0</v>
      </c>
      <c r="T12" s="1">
        <f>'[1]moziduli da gadazgvevis premia'!T8</f>
        <v>0</v>
      </c>
      <c r="U12" s="1">
        <f>'[1]moziduli da gadazgvevis premia'!U8</f>
        <v>1290275</v>
      </c>
      <c r="V12" s="1">
        <f>'[1]moziduli da gadazgvevis premia'!V8</f>
        <v>982730</v>
      </c>
      <c r="W12" s="1">
        <f>'[1]moziduli da gadazgvevis premia'!W8</f>
        <v>0</v>
      </c>
      <c r="X12" s="1">
        <f>'[1]moziduli da gadazgvevis premia'!X8</f>
        <v>0</v>
      </c>
      <c r="Y12" s="1">
        <f>'[1]moziduli da gadazgvevis premia'!Y8</f>
        <v>0</v>
      </c>
      <c r="Z12" s="1">
        <f>'[1]moziduli da gadazgvevis premia'!Z8</f>
        <v>0</v>
      </c>
      <c r="AA12" s="1">
        <f>'[1]moziduli da gadazgvevis premia'!AA8</f>
        <v>0</v>
      </c>
      <c r="AB12" s="1">
        <f>'[1]moziduli da gadazgvevis premia'!AB8</f>
        <v>0</v>
      </c>
      <c r="AC12" s="1">
        <f>'[1]moziduli da gadazgvevis premia'!AC8</f>
        <v>523180</v>
      </c>
      <c r="AD12" s="1">
        <f>'[1]moziduli da gadazgvevis premia'!AD8</f>
        <v>397334</v>
      </c>
      <c r="AE12" s="1">
        <f>'[1]moziduli da gadazgvevis premia'!AE8</f>
        <v>0</v>
      </c>
      <c r="AF12" s="1">
        <f>'[1]moziduli da gadazgvevis premia'!AF8</f>
        <v>0</v>
      </c>
      <c r="AG12" s="54">
        <f t="shared" si="0"/>
        <v>2363570</v>
      </c>
      <c r="AH12" s="54">
        <f t="shared" si="1"/>
        <v>1895060</v>
      </c>
    </row>
    <row r="13" spans="1:34" ht="39.75" customHeight="1">
      <c r="A13" s="9">
        <v>8</v>
      </c>
      <c r="B13" s="3" t="s">
        <v>36</v>
      </c>
      <c r="C13" s="1">
        <f>'[1]moziduli da gadazgvevis premia'!C14</f>
        <v>0</v>
      </c>
      <c r="D13" s="1">
        <f>'[1]moziduli da gadazgvevis premia'!D14</f>
        <v>0</v>
      </c>
      <c r="E13" s="1">
        <f>'[1]moziduli da gadazgvevis premia'!E14</f>
        <v>0</v>
      </c>
      <c r="F13" s="1">
        <f>'[1]moziduli da gadazgvevis premia'!F14</f>
        <v>0</v>
      </c>
      <c r="G13" s="1">
        <f>'[1]moziduli da gadazgvevis premia'!G14</f>
        <v>0</v>
      </c>
      <c r="H13" s="1">
        <f>'[1]moziduli da gadazgvevis premia'!H14</f>
        <v>0</v>
      </c>
      <c r="I13" s="1">
        <f>'[1]moziduli da gadazgvevis premia'!I14</f>
        <v>0</v>
      </c>
      <c r="J13" s="1">
        <f>'[1]moziduli da gadazgvevis premia'!J14</f>
        <v>0</v>
      </c>
      <c r="K13" s="1">
        <f>'[1]moziduli da gadazgvevis premia'!K14</f>
        <v>0</v>
      </c>
      <c r="L13" s="1">
        <f>'[1]moziduli da gadazgvevis premia'!L14</f>
        <v>0</v>
      </c>
      <c r="M13" s="1">
        <f>'[1]moziduli da gadazgvevis premia'!M14</f>
        <v>0</v>
      </c>
      <c r="N13" s="1">
        <f>'[1]moziduli da gadazgvevis premia'!N14</f>
        <v>0</v>
      </c>
      <c r="O13" s="1">
        <f>'[1]moziduli da gadazgvevis premia'!O14</f>
        <v>0</v>
      </c>
      <c r="P13" s="1">
        <f>'[1]moziduli da gadazgvevis premia'!P14</f>
        <v>0</v>
      </c>
      <c r="Q13" s="1">
        <f>'[1]moziduli da gadazgvevis premia'!Q14</f>
        <v>0</v>
      </c>
      <c r="R13" s="1">
        <f>'[1]moziduli da gadazgvevis premia'!R14</f>
        <v>0</v>
      </c>
      <c r="S13" s="1">
        <f>'[1]moziduli da gadazgvevis premia'!S14</f>
        <v>0</v>
      </c>
      <c r="T13" s="1">
        <f>'[1]moziduli da gadazgvevis premia'!T14</f>
        <v>0</v>
      </c>
      <c r="U13" s="1">
        <f>'[1]moziduli da gadazgvevis premia'!U14</f>
        <v>114700</v>
      </c>
      <c r="V13" s="1">
        <f>'[1]moziduli da gadazgvevis premia'!V14</f>
        <v>114700</v>
      </c>
      <c r="W13" s="1">
        <f>'[1]moziduli da gadazgvevis premia'!W14</f>
        <v>330074</v>
      </c>
      <c r="X13" s="1">
        <f>'[1]moziduli da gadazgvevis premia'!X14</f>
        <v>320511</v>
      </c>
      <c r="Y13" s="1">
        <f>'[1]moziduli da gadazgvevis premia'!Y14</f>
        <v>0</v>
      </c>
      <c r="Z13" s="1">
        <f>'[1]moziduli da gadazgvevis premia'!Z14</f>
        <v>0</v>
      </c>
      <c r="AA13" s="1">
        <f>'[1]moziduli da gadazgvevis premia'!AA14</f>
        <v>0</v>
      </c>
      <c r="AB13" s="1">
        <f>'[1]moziduli da gadazgvevis premia'!AB14</f>
        <v>0</v>
      </c>
      <c r="AC13" s="1">
        <f>'[1]moziduli da gadazgvevis premia'!AC14</f>
        <v>115565</v>
      </c>
      <c r="AD13" s="1">
        <f>'[1]moziduli da gadazgvevis premia'!AD14</f>
        <v>42789</v>
      </c>
      <c r="AE13" s="1">
        <f>'[1]moziduli da gadazgvevis premia'!AE14</f>
        <v>0</v>
      </c>
      <c r="AF13" s="1">
        <f>'[1]moziduli da gadazgvevis premia'!AF14</f>
        <v>0</v>
      </c>
      <c r="AG13" s="54">
        <f t="shared" si="0"/>
        <v>560339</v>
      </c>
      <c r="AH13" s="54">
        <f t="shared" si="1"/>
        <v>478000</v>
      </c>
    </row>
    <row r="14" spans="1:34" ht="39.75" customHeight="1">
      <c r="A14" s="9">
        <v>9</v>
      </c>
      <c r="B14" s="3" t="s">
        <v>21</v>
      </c>
      <c r="C14" s="1">
        <f>'[1]moziduli da gadazgvevis premia'!C9</f>
        <v>0</v>
      </c>
      <c r="D14" s="1">
        <f>'[1]moziduli da gadazgvevis premia'!D9</f>
        <v>0</v>
      </c>
      <c r="E14" s="1">
        <f>'[1]moziduli da gadazgvevis premia'!E9</f>
        <v>0</v>
      </c>
      <c r="F14" s="1">
        <f>'[1]moziduli da gadazgvevis premia'!F9</f>
        <v>0</v>
      </c>
      <c r="G14" s="1">
        <f>'[1]moziduli da gadazgvevis premia'!G9</f>
        <v>762696</v>
      </c>
      <c r="H14" s="1">
        <f>'[1]moziduli da gadazgvevis premia'!H9</f>
        <v>0</v>
      </c>
      <c r="I14" s="1">
        <f>'[1]moziduli da gadazgvevis premia'!I9</f>
        <v>0</v>
      </c>
      <c r="J14" s="1">
        <f>'[1]moziduli da gadazgvevis premia'!J9</f>
        <v>0</v>
      </c>
      <c r="K14" s="1">
        <f>'[1]moziduli da gadazgvevis premia'!K9</f>
        <v>0</v>
      </c>
      <c r="L14" s="1">
        <f>'[1]moziduli da gadazgvevis premia'!L9</f>
        <v>0</v>
      </c>
      <c r="M14" s="1">
        <f>'[1]moziduli da gadazgvevis premia'!M9</f>
        <v>0</v>
      </c>
      <c r="N14" s="1">
        <f>'[1]moziduli da gadazgvevis premia'!N9</f>
        <v>0</v>
      </c>
      <c r="O14" s="1">
        <f>'[1]moziduli da gadazgvevis premia'!O9</f>
        <v>0</v>
      </c>
      <c r="P14" s="1">
        <f>'[1]moziduli da gadazgvevis premia'!P9</f>
        <v>0</v>
      </c>
      <c r="Q14" s="1">
        <f>'[1]moziduli da gadazgvevis premia'!Q9</f>
        <v>0</v>
      </c>
      <c r="R14" s="1">
        <f>'[1]moziduli da gadazgvevis premia'!R9</f>
        <v>0</v>
      </c>
      <c r="S14" s="1">
        <f>'[1]moziduli da gadazgvevis premia'!S9</f>
        <v>0</v>
      </c>
      <c r="T14" s="1">
        <f>'[1]moziduli da gadazgvevis premia'!T9</f>
        <v>0</v>
      </c>
      <c r="U14" s="1">
        <f>'[1]moziduli da gadazgvevis premia'!U9</f>
        <v>0</v>
      </c>
      <c r="V14" s="1">
        <f>'[1]moziduli da gadazgvevis premia'!V9</f>
        <v>0</v>
      </c>
      <c r="W14" s="1">
        <f>'[1]moziduli da gadazgvevis premia'!W9</f>
        <v>0</v>
      </c>
      <c r="X14" s="1">
        <f>'[1]moziduli da gadazgvevis premia'!X9</f>
        <v>0</v>
      </c>
      <c r="Y14" s="1">
        <f>'[1]moziduli da gadazgvevis premia'!Y9</f>
        <v>0</v>
      </c>
      <c r="Z14" s="1">
        <f>'[1]moziduli da gadazgvevis premia'!Z9</f>
        <v>0</v>
      </c>
      <c r="AA14" s="1">
        <f>'[1]moziduli da gadazgvevis premia'!AA9</f>
        <v>0</v>
      </c>
      <c r="AB14" s="1">
        <f>'[1]moziduli da gadazgvevis premia'!AB9</f>
        <v>0</v>
      </c>
      <c r="AC14" s="1">
        <f>'[1]moziduli da gadazgvevis premia'!AC9</f>
        <v>0</v>
      </c>
      <c r="AD14" s="1">
        <f>'[1]moziduli da gadazgvevis premia'!AD9</f>
        <v>0</v>
      </c>
      <c r="AE14" s="1">
        <f>'[1]moziduli da gadazgvevis premia'!AE9</f>
        <v>0</v>
      </c>
      <c r="AF14" s="1">
        <f>'[1]moziduli da gadazgvevis premia'!AF9</f>
        <v>0</v>
      </c>
      <c r="AG14" s="54">
        <f t="shared" si="0"/>
        <v>762696</v>
      </c>
      <c r="AH14" s="54">
        <f t="shared" si="1"/>
        <v>0</v>
      </c>
    </row>
    <row r="15" spans="1:34" ht="39.75" customHeight="1">
      <c r="A15" s="9">
        <v>10</v>
      </c>
      <c r="B15" s="3" t="s">
        <v>26</v>
      </c>
      <c r="C15" s="1">
        <f>'[1]moziduli da gadazgvevis premia'!C15</f>
        <v>0</v>
      </c>
      <c r="D15" s="1">
        <f>'[1]moziduli da gadazgvevis premia'!D15</f>
        <v>0</v>
      </c>
      <c r="E15" s="1">
        <f>'[1]moziduli da gadazgvevis premia'!E15</f>
        <v>0</v>
      </c>
      <c r="F15" s="1">
        <f>'[1]moziduli da gadazgvevis premia'!F15</f>
        <v>0</v>
      </c>
      <c r="G15" s="1">
        <f>'[1]moziduli da gadazgvevis premia'!G15</f>
        <v>0</v>
      </c>
      <c r="H15" s="1">
        <f>'[1]moziduli da gadazgvevis premia'!H15</f>
        <v>0</v>
      </c>
      <c r="I15" s="1">
        <f>'[1]moziduli da gadazgvevis premia'!I15</f>
        <v>0</v>
      </c>
      <c r="J15" s="1">
        <f>'[1]moziduli da gadazgvevis premia'!J15</f>
        <v>0</v>
      </c>
      <c r="K15" s="1">
        <f>'[1]moziduli da gadazgvevis premia'!K15</f>
        <v>0</v>
      </c>
      <c r="L15" s="1">
        <f>'[1]moziduli da gadazgvevis premia'!L15</f>
        <v>0</v>
      </c>
      <c r="M15" s="1">
        <f>'[1]moziduli da gadazgvevis premia'!M15</f>
        <v>0</v>
      </c>
      <c r="N15" s="1">
        <f>'[1]moziduli da gadazgvevis premia'!N15</f>
        <v>0</v>
      </c>
      <c r="O15" s="1">
        <f>'[1]moziduli da gadazgvevis premia'!O15</f>
        <v>0</v>
      </c>
      <c r="P15" s="1">
        <f>'[1]moziduli da gadazgvevis premia'!P15</f>
        <v>0</v>
      </c>
      <c r="Q15" s="1">
        <f>'[1]moziduli da gadazgvevis premia'!Q15</f>
        <v>0</v>
      </c>
      <c r="R15" s="1">
        <f>'[1]moziduli da gadazgvevis premia'!R15</f>
        <v>0</v>
      </c>
      <c r="S15" s="1">
        <f>'[1]moziduli da gadazgvevis premia'!S15</f>
        <v>0</v>
      </c>
      <c r="T15" s="1">
        <f>'[1]moziduli da gadazgvevis premia'!T15</f>
        <v>0</v>
      </c>
      <c r="U15" s="1">
        <f>'[1]moziduli da gadazgvevis premia'!U15</f>
        <v>0</v>
      </c>
      <c r="V15" s="1">
        <f>'[1]moziduli da gadazgvevis premia'!V15</f>
        <v>0</v>
      </c>
      <c r="W15" s="1">
        <f>'[1]moziduli da gadazgvevis premia'!W15</f>
        <v>0</v>
      </c>
      <c r="X15" s="1">
        <f>'[1]moziduli da gadazgvevis premia'!X15</f>
        <v>0</v>
      </c>
      <c r="Y15" s="1">
        <f>'[1]moziduli da gadazgvevis premia'!Y15</f>
        <v>0</v>
      </c>
      <c r="Z15" s="1">
        <f>'[1]moziduli da gadazgvevis premia'!Z15</f>
        <v>0</v>
      </c>
      <c r="AA15" s="1">
        <f>'[1]moziduli da gadazgvevis premia'!AA15</f>
        <v>0</v>
      </c>
      <c r="AB15" s="1">
        <f>'[1]moziduli da gadazgvevis premia'!AB15</f>
        <v>0</v>
      </c>
      <c r="AC15" s="1">
        <f>'[1]moziduli da gadazgvevis premia'!AC15</f>
        <v>0</v>
      </c>
      <c r="AD15" s="1">
        <f>'[1]moziduli da gadazgvevis premia'!AD15</f>
        <v>0</v>
      </c>
      <c r="AE15" s="1">
        <f>'[1]moziduli da gadazgvevis premia'!AE15</f>
        <v>0</v>
      </c>
      <c r="AF15" s="1">
        <f>'[1]moziduli da gadazgvevis premia'!AF15</f>
        <v>0</v>
      </c>
      <c r="AG15" s="54">
        <f t="shared" si="0"/>
        <v>0</v>
      </c>
      <c r="AH15" s="54">
        <f t="shared" si="1"/>
        <v>0</v>
      </c>
    </row>
    <row r="16" spans="1:34" ht="39.75" customHeight="1">
      <c r="A16" s="9">
        <v>11</v>
      </c>
      <c r="B16" s="3" t="s">
        <v>25</v>
      </c>
      <c r="C16" s="1">
        <f>'[1]moziduli da gadazgvevis premia'!C13</f>
        <v>0</v>
      </c>
      <c r="D16" s="1">
        <f>'[1]moziduli da gadazgvevis premia'!D13</f>
        <v>0</v>
      </c>
      <c r="E16" s="1">
        <f>'[1]moziduli da gadazgvevis premia'!E13</f>
        <v>0</v>
      </c>
      <c r="F16" s="1">
        <f>'[1]moziduli da gadazgvevis premia'!F13</f>
        <v>0</v>
      </c>
      <c r="G16" s="1">
        <f>'[1]moziduli da gadazgvevis premia'!G13</f>
        <v>0</v>
      </c>
      <c r="H16" s="1">
        <f>'[1]moziduli da gadazgvevis premia'!H13</f>
        <v>0</v>
      </c>
      <c r="I16" s="1">
        <f>'[1]moziduli da gadazgvevis premia'!I13</f>
        <v>0</v>
      </c>
      <c r="J16" s="1">
        <f>'[1]moziduli da gadazgvevis premia'!J13</f>
        <v>0</v>
      </c>
      <c r="K16" s="1">
        <f>'[1]moziduli da gadazgvevis premia'!K13</f>
        <v>0</v>
      </c>
      <c r="L16" s="1">
        <f>'[1]moziduli da gadazgvevis premia'!L13</f>
        <v>0</v>
      </c>
      <c r="M16" s="1">
        <f>'[1]moziduli da gadazgvevis premia'!M13</f>
        <v>0</v>
      </c>
      <c r="N16" s="1">
        <f>'[1]moziduli da gadazgvevis premia'!N13</f>
        <v>0</v>
      </c>
      <c r="O16" s="1">
        <f>'[1]moziduli da gadazgvevis premia'!O13</f>
        <v>0</v>
      </c>
      <c r="P16" s="1">
        <f>'[1]moziduli da gadazgvevis premia'!P13</f>
        <v>0</v>
      </c>
      <c r="Q16" s="1">
        <f>'[1]moziduli da gadazgvevis premia'!Q13</f>
        <v>0</v>
      </c>
      <c r="R16" s="1">
        <f>'[1]moziduli da gadazgvevis premia'!R13</f>
        <v>0</v>
      </c>
      <c r="S16" s="1">
        <f>'[1]moziduli da gadazgvevis premia'!S13</f>
        <v>0</v>
      </c>
      <c r="T16" s="1">
        <f>'[1]moziduli da gadazgvevis premia'!T13</f>
        <v>0</v>
      </c>
      <c r="U16" s="1">
        <f>'[1]moziduli da gadazgvevis premia'!U13</f>
        <v>0</v>
      </c>
      <c r="V16" s="1">
        <f>'[1]moziduli da gadazgvevis premia'!V13</f>
        <v>0</v>
      </c>
      <c r="W16" s="1">
        <f>'[1]moziduli da gadazgvevis premia'!W13</f>
        <v>0</v>
      </c>
      <c r="X16" s="1">
        <f>'[1]moziduli da gadazgvevis premia'!X13</f>
        <v>0</v>
      </c>
      <c r="Y16" s="1">
        <f>'[1]moziduli da gadazgvevis premia'!Y13</f>
        <v>0</v>
      </c>
      <c r="Z16" s="1">
        <f>'[1]moziduli da gadazgvevis premia'!Z13</f>
        <v>0</v>
      </c>
      <c r="AA16" s="1">
        <f>'[1]moziduli da gadazgvevis premia'!AA13</f>
        <v>0</v>
      </c>
      <c r="AB16" s="1">
        <f>'[1]moziduli da gadazgvevis premia'!AB13</f>
        <v>0</v>
      </c>
      <c r="AC16" s="1">
        <f>'[1]moziduli da gadazgvevis premia'!AC13</f>
        <v>0</v>
      </c>
      <c r="AD16" s="1">
        <f>'[1]moziduli da gadazgvevis premia'!AD13</f>
        <v>0</v>
      </c>
      <c r="AE16" s="1">
        <f>'[1]moziduli da gadazgvevis premia'!AE13</f>
        <v>0</v>
      </c>
      <c r="AF16" s="1">
        <f>'[1]moziduli da gadazgvevis premia'!AF13</f>
        <v>0</v>
      </c>
      <c r="AG16" s="54">
        <f t="shared" si="0"/>
        <v>0</v>
      </c>
      <c r="AH16" s="54">
        <f t="shared" si="1"/>
        <v>0</v>
      </c>
    </row>
    <row r="17" spans="1:34" ht="39.75" customHeight="1">
      <c r="A17" s="9">
        <v>12</v>
      </c>
      <c r="B17" s="3" t="s">
        <v>29</v>
      </c>
      <c r="C17" s="1">
        <f>'[1]moziduli da gadazgvevis premia'!C18</f>
        <v>0</v>
      </c>
      <c r="D17" s="1">
        <f>'[1]moziduli da gadazgvevis premia'!D18</f>
        <v>0</v>
      </c>
      <c r="E17" s="1">
        <f>'[1]moziduli da gadazgvevis premia'!E18</f>
        <v>0</v>
      </c>
      <c r="F17" s="1">
        <f>'[1]moziduli da gadazgvevis premia'!F18</f>
        <v>0</v>
      </c>
      <c r="G17" s="1">
        <f>'[1]moziduli da gadazgvevis premia'!G18</f>
        <v>0</v>
      </c>
      <c r="H17" s="1">
        <f>'[1]moziduli da gadazgvevis premia'!H18</f>
        <v>0</v>
      </c>
      <c r="I17" s="1">
        <f>'[1]moziduli da gadazgvevis premia'!I18</f>
        <v>0</v>
      </c>
      <c r="J17" s="1">
        <f>'[1]moziduli da gadazgvevis premia'!J18</f>
        <v>0</v>
      </c>
      <c r="K17" s="1">
        <f>'[1]moziduli da gadazgvevis premia'!K18</f>
        <v>0</v>
      </c>
      <c r="L17" s="1">
        <f>'[1]moziduli da gadazgvevis premia'!L18</f>
        <v>0</v>
      </c>
      <c r="M17" s="1">
        <f>'[1]moziduli da gadazgvevis premia'!M18</f>
        <v>0</v>
      </c>
      <c r="N17" s="1">
        <f>'[1]moziduli da gadazgvevis premia'!N18</f>
        <v>0</v>
      </c>
      <c r="O17" s="1">
        <f>'[1]moziduli da gadazgvevis premia'!O18</f>
        <v>0</v>
      </c>
      <c r="P17" s="1">
        <f>'[1]moziduli da gadazgvevis premia'!P18</f>
        <v>0</v>
      </c>
      <c r="Q17" s="1">
        <f>'[1]moziduli da gadazgvevis premia'!Q18</f>
        <v>0</v>
      </c>
      <c r="R17" s="1">
        <f>'[1]moziduli da gadazgvevis premia'!R18</f>
        <v>0</v>
      </c>
      <c r="S17" s="1">
        <f>'[1]moziduli da gadazgvevis premia'!S18</f>
        <v>0</v>
      </c>
      <c r="T17" s="1">
        <f>'[1]moziduli da gadazgvevis premia'!T18</f>
        <v>0</v>
      </c>
      <c r="U17" s="1">
        <f>'[1]moziduli da gadazgvevis premia'!U18</f>
        <v>0</v>
      </c>
      <c r="V17" s="1">
        <f>'[1]moziduli da gadazgvevis premia'!V18</f>
        <v>0</v>
      </c>
      <c r="W17" s="1">
        <f>'[1]moziduli da gadazgvevis premia'!W18</f>
        <v>0</v>
      </c>
      <c r="X17" s="1">
        <f>'[1]moziduli da gadazgvevis premia'!X18</f>
        <v>0</v>
      </c>
      <c r="Y17" s="1">
        <f>'[1]moziduli da gadazgvevis premia'!Y18</f>
        <v>0</v>
      </c>
      <c r="Z17" s="1">
        <f>'[1]moziduli da gadazgvevis premia'!Z18</f>
        <v>0</v>
      </c>
      <c r="AA17" s="1">
        <f>'[1]moziduli da gadazgvevis premia'!AA18</f>
        <v>0</v>
      </c>
      <c r="AB17" s="1">
        <f>'[1]moziduli da gadazgvevis premia'!AB18</f>
        <v>0</v>
      </c>
      <c r="AC17" s="1">
        <f>'[1]moziduli da gadazgvevis premia'!AC18</f>
        <v>0</v>
      </c>
      <c r="AD17" s="1">
        <f>'[1]moziduli da gadazgvevis premia'!AD18</f>
        <v>0</v>
      </c>
      <c r="AE17" s="1">
        <f>'[1]moziduli da gadazgvevis premia'!AE18</f>
        <v>0</v>
      </c>
      <c r="AF17" s="1">
        <f>'[1]moziduli da gadazgvevis premia'!AF18</f>
        <v>0</v>
      </c>
      <c r="AG17" s="54">
        <f t="shared" si="0"/>
        <v>0</v>
      </c>
      <c r="AH17" s="54">
        <f t="shared" si="1"/>
        <v>0</v>
      </c>
    </row>
    <row r="18" spans="1:34" ht="39.75" customHeight="1">
      <c r="A18" s="9">
        <v>13</v>
      </c>
      <c r="B18" s="3" t="s">
        <v>27</v>
      </c>
      <c r="C18" s="1">
        <f>'[1]moziduli da gadazgvevis premia'!C16</f>
        <v>0</v>
      </c>
      <c r="D18" s="1">
        <f>'[1]moziduli da gadazgvevis premia'!D16</f>
        <v>0</v>
      </c>
      <c r="E18" s="1">
        <f>'[1]moziduli da gadazgvevis premia'!E16</f>
        <v>0</v>
      </c>
      <c r="F18" s="1">
        <f>'[1]moziduli da gadazgvevis premia'!F16</f>
        <v>0</v>
      </c>
      <c r="G18" s="1">
        <f>'[1]moziduli da gadazgvevis premia'!G16</f>
        <v>0</v>
      </c>
      <c r="H18" s="1">
        <f>'[1]moziduli da gadazgvevis premia'!H16</f>
        <v>0</v>
      </c>
      <c r="I18" s="1">
        <f>'[1]moziduli da gadazgvevis premia'!I16</f>
        <v>0</v>
      </c>
      <c r="J18" s="1">
        <f>'[1]moziduli da gadazgvevis premia'!J16</f>
        <v>0</v>
      </c>
      <c r="K18" s="1">
        <f>'[1]moziduli da gadazgvevis premia'!K16</f>
        <v>0</v>
      </c>
      <c r="L18" s="1">
        <f>'[1]moziduli da gadazgvevis premia'!L16</f>
        <v>0</v>
      </c>
      <c r="M18" s="1">
        <f>'[1]moziduli da gadazgvevis premia'!M16</f>
        <v>0</v>
      </c>
      <c r="N18" s="1">
        <f>'[1]moziduli da gadazgvevis premia'!N16</f>
        <v>0</v>
      </c>
      <c r="O18" s="1">
        <f>'[1]moziduli da gadazgvevis premia'!O16</f>
        <v>0</v>
      </c>
      <c r="P18" s="1">
        <f>'[1]moziduli da gadazgvevis premia'!P16</f>
        <v>0</v>
      </c>
      <c r="Q18" s="1">
        <f>'[1]moziduli da gadazgvevis premia'!Q16</f>
        <v>0</v>
      </c>
      <c r="R18" s="1">
        <f>'[1]moziduli da gadazgvevis premia'!R16</f>
        <v>0</v>
      </c>
      <c r="S18" s="1">
        <f>'[1]moziduli da gadazgvevis premia'!S16</f>
        <v>0</v>
      </c>
      <c r="T18" s="1">
        <f>'[1]moziduli da gadazgvevis premia'!T16</f>
        <v>0</v>
      </c>
      <c r="U18" s="1">
        <f>'[1]moziduli da gadazgvevis premia'!U16</f>
        <v>0</v>
      </c>
      <c r="V18" s="1">
        <f>'[1]moziduli da gadazgvevis premia'!V16</f>
        <v>0</v>
      </c>
      <c r="W18" s="1">
        <f>'[1]moziduli da gadazgvevis premia'!W16</f>
        <v>0</v>
      </c>
      <c r="X18" s="1">
        <f>'[1]moziduli da gadazgvevis premia'!X16</f>
        <v>0</v>
      </c>
      <c r="Y18" s="1">
        <f>'[1]moziduli da gadazgvevis premia'!Y16</f>
        <v>0</v>
      </c>
      <c r="Z18" s="1">
        <f>'[1]moziduli da gadazgvevis premia'!Z16</f>
        <v>0</v>
      </c>
      <c r="AA18" s="1">
        <f>'[1]moziduli da gadazgvevis premia'!AA16</f>
        <v>0</v>
      </c>
      <c r="AB18" s="1">
        <f>'[1]moziduli da gadazgvevis premia'!AB16</f>
        <v>0</v>
      </c>
      <c r="AC18" s="1">
        <f>'[1]moziduli da gadazgvevis premia'!AC16</f>
        <v>0</v>
      </c>
      <c r="AD18" s="1">
        <f>'[1]moziduli da gadazgvevis premia'!AD16</f>
        <v>0</v>
      </c>
      <c r="AE18" s="1">
        <f>'[1]moziduli da gadazgvevis premia'!AE16</f>
        <v>0</v>
      </c>
      <c r="AF18" s="1">
        <f>'[1]moziduli da gadazgvevis premia'!AF16</f>
        <v>0</v>
      </c>
      <c r="AG18" s="54">
        <f t="shared" si="0"/>
        <v>0</v>
      </c>
      <c r="AH18" s="54">
        <f t="shared" si="1"/>
        <v>0</v>
      </c>
    </row>
    <row r="19" spans="1:34" ht="39.75" customHeight="1">
      <c r="A19" s="11"/>
      <c r="B19" s="12" t="s">
        <v>30</v>
      </c>
      <c r="C19" s="13">
        <f aca="true" t="shared" si="2" ref="C19:AF19">SUM(C6:C18)</f>
        <v>969.91</v>
      </c>
      <c r="D19" s="13">
        <f t="shared" si="2"/>
        <v>276.29</v>
      </c>
      <c r="E19" s="13">
        <f t="shared" si="2"/>
        <v>9969.72</v>
      </c>
      <c r="F19" s="13">
        <f t="shared" si="2"/>
        <v>0</v>
      </c>
      <c r="G19" s="13">
        <f t="shared" si="2"/>
        <v>2858534</v>
      </c>
      <c r="H19" s="13">
        <f t="shared" si="2"/>
        <v>0</v>
      </c>
      <c r="I19" s="13">
        <f t="shared" si="2"/>
        <v>47307.09</v>
      </c>
      <c r="J19" s="13">
        <f t="shared" si="2"/>
        <v>0</v>
      </c>
      <c r="K19" s="13">
        <f t="shared" si="2"/>
        <v>2770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13776</v>
      </c>
      <c r="P19" s="13">
        <f t="shared" si="2"/>
        <v>9972.44</v>
      </c>
      <c r="Q19" s="13">
        <f t="shared" si="2"/>
        <v>550115</v>
      </c>
      <c r="R19" s="13">
        <f t="shared" si="2"/>
        <v>514996</v>
      </c>
      <c r="S19" s="13">
        <f t="shared" si="2"/>
        <v>40832.14</v>
      </c>
      <c r="T19" s="13">
        <f t="shared" si="2"/>
        <v>11739.7</v>
      </c>
      <c r="U19" s="13">
        <f t="shared" si="2"/>
        <v>1480526.9</v>
      </c>
      <c r="V19" s="13">
        <f t="shared" si="2"/>
        <v>1135181.23</v>
      </c>
      <c r="W19" s="13">
        <f t="shared" si="2"/>
        <v>330074</v>
      </c>
      <c r="X19" s="13">
        <f t="shared" si="2"/>
        <v>320511</v>
      </c>
      <c r="Y19" s="13">
        <f t="shared" si="2"/>
        <v>7333.5</v>
      </c>
      <c r="Z19" s="13">
        <f t="shared" si="2"/>
        <v>0</v>
      </c>
      <c r="AA19" s="13">
        <f t="shared" si="2"/>
        <v>0</v>
      </c>
      <c r="AB19" s="13">
        <f t="shared" si="2"/>
        <v>0</v>
      </c>
      <c r="AC19" s="13">
        <f t="shared" si="2"/>
        <v>638745</v>
      </c>
      <c r="AD19" s="13">
        <f t="shared" si="2"/>
        <v>440123</v>
      </c>
      <c r="AE19" s="13">
        <f t="shared" si="2"/>
        <v>0</v>
      </c>
      <c r="AF19" s="13">
        <f t="shared" si="2"/>
        <v>0</v>
      </c>
      <c r="AG19" s="54">
        <f t="shared" si="0"/>
        <v>5980953.26</v>
      </c>
      <c r="AH19" s="54">
        <f t="shared" si="1"/>
        <v>2432799.66</v>
      </c>
    </row>
  </sheetData>
  <sheetProtection/>
  <mergeCells count="19"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A2:J2"/>
    <mergeCell ref="A4:A5"/>
    <mergeCell ref="B4:B5"/>
    <mergeCell ref="C4:D4"/>
    <mergeCell ref="E4:F4"/>
    <mergeCell ref="G4:H4"/>
    <mergeCell ref="I4:J4"/>
  </mergeCells>
  <printOptions/>
  <pageMargins left="0.17" right="0.18" top="0.32" bottom="0.42" header="0.17" footer="0.16"/>
  <pageSetup horizontalDpi="600" verticalDpi="600" orientation="landscape" paperSize="9" scale="68" r:id="rId1"/>
  <headerFooter alignWithMargins="0">
    <oddFooter>&amp;CPage &amp;P of &amp;N</oddFoot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J2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"/>
    </sheetView>
  </sheetViews>
  <sheetFormatPr defaultColWidth="9.140625" defaultRowHeight="12.75"/>
  <cols>
    <col min="1" max="1" width="4.421875" style="0" customWidth="1"/>
    <col min="2" max="2" width="23.7109375" style="0" customWidth="1"/>
    <col min="3" max="34" width="9.7109375" style="0" customWidth="1"/>
  </cols>
  <sheetData>
    <row r="2" spans="1:19" s="6" customFormat="1" ht="13.5">
      <c r="A2" s="74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55"/>
      <c r="N2" s="55"/>
      <c r="O2" s="55"/>
      <c r="P2" s="55"/>
      <c r="Q2" s="55"/>
      <c r="R2" s="55"/>
      <c r="S2" s="55"/>
    </row>
    <row r="3" spans="1:12" ht="12.75">
      <c r="A3" s="74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5" spans="1:34" ht="81" customHeight="1">
      <c r="A5" s="79" t="s">
        <v>0</v>
      </c>
      <c r="B5" s="75" t="s">
        <v>1</v>
      </c>
      <c r="C5" s="70" t="s">
        <v>2</v>
      </c>
      <c r="D5" s="71"/>
      <c r="E5" s="70" t="s">
        <v>3</v>
      </c>
      <c r="F5" s="71"/>
      <c r="G5" s="70" t="s">
        <v>4</v>
      </c>
      <c r="H5" s="71"/>
      <c r="I5" s="70" t="s">
        <v>5</v>
      </c>
      <c r="J5" s="71"/>
      <c r="K5" s="70" t="s">
        <v>6</v>
      </c>
      <c r="L5" s="71"/>
      <c r="M5" s="70" t="s">
        <v>7</v>
      </c>
      <c r="N5" s="71"/>
      <c r="O5" s="70" t="s">
        <v>8</v>
      </c>
      <c r="P5" s="71"/>
      <c r="Q5" s="70" t="s">
        <v>9</v>
      </c>
      <c r="R5" s="71"/>
      <c r="S5" s="70" t="s">
        <v>10</v>
      </c>
      <c r="T5" s="71"/>
      <c r="U5" s="70" t="s">
        <v>11</v>
      </c>
      <c r="V5" s="71"/>
      <c r="W5" s="70" t="s">
        <v>12</v>
      </c>
      <c r="X5" s="71"/>
      <c r="Y5" s="70" t="s">
        <v>13</v>
      </c>
      <c r="Z5" s="71"/>
      <c r="AA5" s="70" t="s">
        <v>14</v>
      </c>
      <c r="AB5" s="71"/>
      <c r="AC5" s="70" t="s">
        <v>15</v>
      </c>
      <c r="AD5" s="71"/>
      <c r="AE5" s="70" t="s">
        <v>16</v>
      </c>
      <c r="AF5" s="71"/>
      <c r="AG5" s="70" t="s">
        <v>17</v>
      </c>
      <c r="AH5" s="71"/>
    </row>
    <row r="6" spans="1:34" ht="45" customHeight="1">
      <c r="A6" s="80"/>
      <c r="B6" s="76"/>
      <c r="C6" s="8" t="s">
        <v>32</v>
      </c>
      <c r="D6" s="8" t="s">
        <v>33</v>
      </c>
      <c r="E6" s="8" t="s">
        <v>32</v>
      </c>
      <c r="F6" s="8" t="s">
        <v>33</v>
      </c>
      <c r="G6" s="8" t="s">
        <v>32</v>
      </c>
      <c r="H6" s="8" t="s">
        <v>33</v>
      </c>
      <c r="I6" s="8" t="s">
        <v>32</v>
      </c>
      <c r="J6" s="8" t="s">
        <v>33</v>
      </c>
      <c r="K6" s="8" t="s">
        <v>32</v>
      </c>
      <c r="L6" s="8" t="s">
        <v>33</v>
      </c>
      <c r="M6" s="8" t="s">
        <v>32</v>
      </c>
      <c r="N6" s="8" t="s">
        <v>33</v>
      </c>
      <c r="O6" s="8" t="s">
        <v>32</v>
      </c>
      <c r="P6" s="8" t="s">
        <v>33</v>
      </c>
      <c r="Q6" s="8" t="s">
        <v>32</v>
      </c>
      <c r="R6" s="8" t="s">
        <v>33</v>
      </c>
      <c r="S6" s="8" t="s">
        <v>32</v>
      </c>
      <c r="T6" s="8" t="s">
        <v>33</v>
      </c>
      <c r="U6" s="8" t="s">
        <v>32</v>
      </c>
      <c r="V6" s="8" t="s">
        <v>33</v>
      </c>
      <c r="W6" s="8" t="s">
        <v>32</v>
      </c>
      <c r="X6" s="8" t="s">
        <v>33</v>
      </c>
      <c r="Y6" s="8" t="s">
        <v>32</v>
      </c>
      <c r="Z6" s="8" t="s">
        <v>33</v>
      </c>
      <c r="AA6" s="8" t="s">
        <v>32</v>
      </c>
      <c r="AB6" s="8" t="s">
        <v>33</v>
      </c>
      <c r="AC6" s="8" t="s">
        <v>32</v>
      </c>
      <c r="AD6" s="8" t="s">
        <v>33</v>
      </c>
      <c r="AE6" s="8" t="s">
        <v>32</v>
      </c>
      <c r="AF6" s="8" t="s">
        <v>33</v>
      </c>
      <c r="AG6" s="8" t="s">
        <v>32</v>
      </c>
      <c r="AH6" s="8" t="s">
        <v>33</v>
      </c>
    </row>
    <row r="7" spans="1:34" ht="39.75" customHeight="1">
      <c r="A7" s="9">
        <v>1</v>
      </c>
      <c r="B7" s="3" t="s">
        <v>46</v>
      </c>
      <c r="C7" s="2">
        <f>'[1]anazgayrebuli zaralebi'!C7</f>
        <v>0</v>
      </c>
      <c r="D7" s="2">
        <f>'[1]anazgayrebuli zaralebi'!D7</f>
        <v>0</v>
      </c>
      <c r="E7" s="2">
        <f>'[1]anazgayrebuli zaralebi'!E7</f>
        <v>0</v>
      </c>
      <c r="F7" s="2">
        <f>'[1]anazgayrebuli zaralebi'!F7</f>
        <v>0</v>
      </c>
      <c r="G7" s="2">
        <f>'[1]anazgayrebuli zaralebi'!G7</f>
        <v>0</v>
      </c>
      <c r="H7" s="2">
        <f>'[1]anazgayrebuli zaralebi'!H7</f>
        <v>0</v>
      </c>
      <c r="I7" s="2">
        <f>'[1]anazgayrebuli zaralebi'!I7</f>
        <v>0</v>
      </c>
      <c r="J7" s="2">
        <f>'[1]anazgayrebuli zaralebi'!J7</f>
        <v>0</v>
      </c>
      <c r="K7" s="2">
        <f>'[1]anazgayrebuli zaralebi'!K7</f>
        <v>0</v>
      </c>
      <c r="L7" s="2">
        <f>'[1]anazgayrebuli zaralebi'!L7</f>
        <v>0</v>
      </c>
      <c r="M7" s="2">
        <f>'[1]anazgayrebuli zaralebi'!M7</f>
        <v>0</v>
      </c>
      <c r="N7" s="2">
        <f>'[1]anazgayrebuli zaralebi'!N7</f>
        <v>0</v>
      </c>
      <c r="O7" s="2">
        <f>'[1]anazgayrebuli zaralebi'!O7</f>
        <v>0</v>
      </c>
      <c r="P7" s="2">
        <f>'[1]anazgayrebuli zaralebi'!P7</f>
        <v>0</v>
      </c>
      <c r="Q7" s="2">
        <f>'[1]anazgayrebuli zaralebi'!Q7</f>
        <v>0</v>
      </c>
      <c r="R7" s="2">
        <f>'[1]anazgayrebuli zaralebi'!R7</f>
        <v>0</v>
      </c>
      <c r="S7" s="2">
        <f>'[1]anazgayrebuli zaralebi'!S7</f>
        <v>0</v>
      </c>
      <c r="T7" s="2">
        <f>'[1]anazgayrebuli zaralebi'!T7</f>
        <v>0</v>
      </c>
      <c r="U7" s="2">
        <f>'[1]anazgayrebuli zaralebi'!U7</f>
        <v>0</v>
      </c>
      <c r="V7" s="2">
        <f>'[1]anazgayrebuli zaralebi'!V7</f>
        <v>0</v>
      </c>
      <c r="W7" s="2">
        <f>'[1]anazgayrebuli zaralebi'!W7</f>
        <v>0</v>
      </c>
      <c r="X7" s="2">
        <f>'[1]anazgayrebuli zaralebi'!X7</f>
        <v>0</v>
      </c>
      <c r="Y7" s="2">
        <f>'[1]anazgayrebuli zaralebi'!Y7</f>
        <v>0</v>
      </c>
      <c r="Z7" s="2">
        <f>'[1]anazgayrebuli zaralebi'!Z7</f>
        <v>0</v>
      </c>
      <c r="AA7" s="2">
        <f>'[1]anazgayrebuli zaralebi'!AA7</f>
        <v>0</v>
      </c>
      <c r="AB7" s="2">
        <f>'[1]anazgayrebuli zaralebi'!AB7</f>
        <v>0</v>
      </c>
      <c r="AC7" s="2">
        <f>'[1]anazgayrebuli zaralebi'!AC7</f>
        <v>0</v>
      </c>
      <c r="AD7" s="2">
        <f>'[1]anazgayrebuli zaralebi'!AD7</f>
        <v>0</v>
      </c>
      <c r="AE7" s="2">
        <f>'[1]anazgayrebuli zaralebi'!AE7</f>
        <v>0</v>
      </c>
      <c r="AF7" s="2">
        <f>'[1]anazgayrebuli zaralebi'!AF7</f>
        <v>0</v>
      </c>
      <c r="AG7" s="54">
        <f aca="true" t="shared" si="0" ref="AG7:AG20">C7+E7+G7+I7+K7+M7+O7+Q7+S7+U7+W7+Y7+AA7+AC7+AE7</f>
        <v>0</v>
      </c>
      <c r="AH7" s="54">
        <f aca="true" t="shared" si="1" ref="AH7:AH20">D7+F7+H7+J7+L7+N7+P7+R7+T7+V7+X7+Z7+AB7+AD7+AF7</f>
        <v>0</v>
      </c>
    </row>
    <row r="8" spans="1:34" ht="39.75" customHeight="1">
      <c r="A8" s="9">
        <v>2</v>
      </c>
      <c r="B8" s="3" t="s">
        <v>22</v>
      </c>
      <c r="C8" s="2">
        <f>'[1]anazgayrebuli zaralebi'!C11</f>
        <v>0</v>
      </c>
      <c r="D8" s="2">
        <f>'[1]anazgayrebuli zaralebi'!D11</f>
        <v>0</v>
      </c>
      <c r="E8" s="2">
        <f>'[1]anazgayrebuli zaralebi'!E11</f>
        <v>0</v>
      </c>
      <c r="F8" s="2">
        <f>'[1]anazgayrebuli zaralebi'!F11</f>
        <v>0</v>
      </c>
      <c r="G8" s="2">
        <f>'[1]anazgayrebuli zaralebi'!G11</f>
        <v>17237</v>
      </c>
      <c r="H8" s="2">
        <f>'[1]anazgayrebuli zaralebi'!H11</f>
        <v>17237</v>
      </c>
      <c r="I8" s="2">
        <f>'[1]anazgayrebuli zaralebi'!I11</f>
        <v>0</v>
      </c>
      <c r="J8" s="2">
        <f>'[1]anazgayrebuli zaralebi'!J11</f>
        <v>0</v>
      </c>
      <c r="K8" s="2">
        <f>'[1]anazgayrebuli zaralebi'!K11</f>
        <v>0</v>
      </c>
      <c r="L8" s="2">
        <f>'[1]anazgayrebuli zaralebi'!L11</f>
        <v>0</v>
      </c>
      <c r="M8" s="2">
        <f>'[1]anazgayrebuli zaralebi'!M11</f>
        <v>0</v>
      </c>
      <c r="N8" s="2">
        <f>'[1]anazgayrebuli zaralebi'!N11</f>
        <v>0</v>
      </c>
      <c r="O8" s="2">
        <f>'[1]anazgayrebuli zaralebi'!O11</f>
        <v>0</v>
      </c>
      <c r="P8" s="2">
        <f>'[1]anazgayrebuli zaralebi'!P11</f>
        <v>0</v>
      </c>
      <c r="Q8" s="2">
        <f>'[1]anazgayrebuli zaralebi'!Q11</f>
        <v>0</v>
      </c>
      <c r="R8" s="2">
        <f>'[1]anazgayrebuli zaralebi'!R11</f>
        <v>0</v>
      </c>
      <c r="S8" s="2">
        <f>'[1]anazgayrebuli zaralebi'!S11</f>
        <v>0</v>
      </c>
      <c r="T8" s="2">
        <f>'[1]anazgayrebuli zaralebi'!T11</f>
        <v>0</v>
      </c>
      <c r="U8" s="2">
        <f>'[1]anazgayrebuli zaralebi'!U11</f>
        <v>10096</v>
      </c>
      <c r="V8" s="2">
        <f>'[1]anazgayrebuli zaralebi'!V11</f>
        <v>10096</v>
      </c>
      <c r="W8" s="2">
        <f>'[1]anazgayrebuli zaralebi'!W11</f>
        <v>0</v>
      </c>
      <c r="X8" s="2">
        <f>'[1]anazgayrebuli zaralebi'!X11</f>
        <v>0</v>
      </c>
      <c r="Y8" s="2">
        <f>'[1]anazgayrebuli zaralebi'!Y11</f>
        <v>0</v>
      </c>
      <c r="Z8" s="2">
        <f>'[1]anazgayrebuli zaralebi'!Z11</f>
        <v>0</v>
      </c>
      <c r="AA8" s="2">
        <f>'[1]anazgayrebuli zaralebi'!AA11</f>
        <v>0</v>
      </c>
      <c r="AB8" s="2">
        <f>'[1]anazgayrebuli zaralebi'!AB11</f>
        <v>0</v>
      </c>
      <c r="AC8" s="2">
        <f>'[1]anazgayrebuli zaralebi'!AC11</f>
        <v>0</v>
      </c>
      <c r="AD8" s="2">
        <f>'[1]anazgayrebuli zaralebi'!AD11</f>
        <v>0</v>
      </c>
      <c r="AE8" s="2">
        <f>'[1]anazgayrebuli zaralebi'!AE11</f>
        <v>0</v>
      </c>
      <c r="AF8" s="2">
        <f>'[1]anazgayrebuli zaralebi'!AF11</f>
        <v>0</v>
      </c>
      <c r="AG8" s="54">
        <f t="shared" si="0"/>
        <v>27333</v>
      </c>
      <c r="AH8" s="54">
        <f t="shared" si="1"/>
        <v>27333</v>
      </c>
    </row>
    <row r="9" spans="1:34" ht="39.75" customHeight="1">
      <c r="A9" s="9">
        <v>3</v>
      </c>
      <c r="B9" s="3" t="s">
        <v>19</v>
      </c>
      <c r="C9" s="2">
        <f>'[1]anazgayrebuli zaralebi'!C8</f>
        <v>0</v>
      </c>
      <c r="D9" s="2">
        <f>'[1]anazgayrebuli zaralebi'!D8</f>
        <v>0</v>
      </c>
      <c r="E9" s="2">
        <f>'[1]anazgayrebuli zaralebi'!E8</f>
        <v>0</v>
      </c>
      <c r="F9" s="2">
        <f>'[1]anazgayrebuli zaralebi'!F8</f>
        <v>0</v>
      </c>
      <c r="G9" s="2">
        <f>'[1]anazgayrebuli zaralebi'!G8</f>
        <v>0</v>
      </c>
      <c r="H9" s="2">
        <f>'[1]anazgayrebuli zaralebi'!H8</f>
        <v>0</v>
      </c>
      <c r="I9" s="2">
        <f>'[1]anazgayrebuli zaralebi'!I8</f>
        <v>0</v>
      </c>
      <c r="J9" s="2">
        <f>'[1]anazgayrebuli zaralebi'!J8</f>
        <v>0</v>
      </c>
      <c r="K9" s="2">
        <f>'[1]anazgayrebuli zaralebi'!K8</f>
        <v>0</v>
      </c>
      <c r="L9" s="2">
        <f>'[1]anazgayrebuli zaralebi'!L8</f>
        <v>0</v>
      </c>
      <c r="M9" s="2">
        <f>'[1]anazgayrebuli zaralebi'!M8</f>
        <v>0</v>
      </c>
      <c r="N9" s="2">
        <f>'[1]anazgayrebuli zaralebi'!N8</f>
        <v>0</v>
      </c>
      <c r="O9" s="2">
        <f>'[1]anazgayrebuli zaralebi'!O8</f>
        <v>0</v>
      </c>
      <c r="P9" s="2">
        <f>'[1]anazgayrebuli zaralebi'!P8</f>
        <v>0</v>
      </c>
      <c r="Q9" s="2">
        <f>'[1]anazgayrebuli zaralebi'!Q8</f>
        <v>0</v>
      </c>
      <c r="R9" s="2">
        <f>'[1]anazgayrebuli zaralebi'!R8</f>
        <v>0</v>
      </c>
      <c r="S9" s="2">
        <f>'[1]anazgayrebuli zaralebi'!S8</f>
        <v>0</v>
      </c>
      <c r="T9" s="2">
        <f>'[1]anazgayrebuli zaralebi'!T8</f>
        <v>0</v>
      </c>
      <c r="U9" s="2">
        <f>'[1]anazgayrebuli zaralebi'!U8</f>
        <v>0</v>
      </c>
      <c r="V9" s="2">
        <f>'[1]anazgayrebuli zaralebi'!V8</f>
        <v>0</v>
      </c>
      <c r="W9" s="2">
        <f>'[1]anazgayrebuli zaralebi'!W8</f>
        <v>0</v>
      </c>
      <c r="X9" s="2">
        <f>'[1]anazgayrebuli zaralebi'!X8</f>
        <v>0</v>
      </c>
      <c r="Y9" s="2">
        <f>'[1]anazgayrebuli zaralebi'!Y8</f>
        <v>0</v>
      </c>
      <c r="Z9" s="2">
        <f>'[1]anazgayrebuli zaralebi'!Z8</f>
        <v>0</v>
      </c>
      <c r="AA9" s="2">
        <f>'[1]anazgayrebuli zaralebi'!AA8</f>
        <v>0</v>
      </c>
      <c r="AB9" s="2">
        <f>'[1]anazgayrebuli zaralebi'!AB8</f>
        <v>0</v>
      </c>
      <c r="AC9" s="2">
        <f>'[1]anazgayrebuli zaralebi'!AC8</f>
        <v>0</v>
      </c>
      <c r="AD9" s="2">
        <f>'[1]anazgayrebuli zaralebi'!AD8</f>
        <v>0</v>
      </c>
      <c r="AE9" s="2">
        <f>'[1]anazgayrebuli zaralebi'!AE8</f>
        <v>0</v>
      </c>
      <c r="AF9" s="2">
        <f>'[1]anazgayrebuli zaralebi'!AF8</f>
        <v>0</v>
      </c>
      <c r="AG9" s="54">
        <f t="shared" si="0"/>
        <v>0</v>
      </c>
      <c r="AH9" s="54">
        <f t="shared" si="1"/>
        <v>0</v>
      </c>
    </row>
    <row r="10" spans="1:34" ht="39.75" customHeight="1">
      <c r="A10" s="9">
        <v>4</v>
      </c>
      <c r="B10" s="3" t="s">
        <v>24</v>
      </c>
      <c r="C10" s="2">
        <f>'[1]anazgayrebuli zaralebi'!C13</f>
        <v>0</v>
      </c>
      <c r="D10" s="2">
        <f>'[1]anazgayrebuli zaralebi'!D13</f>
        <v>0</v>
      </c>
      <c r="E10" s="2">
        <f>'[1]anazgayrebuli zaralebi'!E13</f>
        <v>0</v>
      </c>
      <c r="F10" s="2">
        <f>'[1]anazgayrebuli zaralebi'!F13</f>
        <v>0</v>
      </c>
      <c r="G10" s="2">
        <f>'[1]anazgayrebuli zaralebi'!G13</f>
        <v>0</v>
      </c>
      <c r="H10" s="2">
        <f>'[1]anazgayrebuli zaralebi'!H13</f>
        <v>0</v>
      </c>
      <c r="I10" s="2">
        <f>'[1]anazgayrebuli zaralebi'!I13</f>
        <v>0</v>
      </c>
      <c r="J10" s="2">
        <f>'[1]anazgayrebuli zaralebi'!J13</f>
        <v>0</v>
      </c>
      <c r="K10" s="2">
        <f>'[1]anazgayrebuli zaralebi'!K13</f>
        <v>0</v>
      </c>
      <c r="L10" s="2">
        <f>'[1]anazgayrebuli zaralebi'!L13</f>
        <v>0</v>
      </c>
      <c r="M10" s="2">
        <f>'[1]anazgayrebuli zaralebi'!M13</f>
        <v>0</v>
      </c>
      <c r="N10" s="2">
        <f>'[1]anazgayrebuli zaralebi'!N13</f>
        <v>0</v>
      </c>
      <c r="O10" s="2">
        <f>'[1]anazgayrebuli zaralebi'!O13</f>
        <v>0</v>
      </c>
      <c r="P10" s="2">
        <f>'[1]anazgayrebuli zaralebi'!P13</f>
        <v>0</v>
      </c>
      <c r="Q10" s="2">
        <f>'[1]anazgayrebuli zaralebi'!Q13</f>
        <v>0</v>
      </c>
      <c r="R10" s="2">
        <f>'[1]anazgayrebuli zaralebi'!R13</f>
        <v>0</v>
      </c>
      <c r="S10" s="2">
        <f>'[1]anazgayrebuli zaralebi'!S13</f>
        <v>0</v>
      </c>
      <c r="T10" s="2">
        <f>'[1]anazgayrebuli zaralebi'!T13</f>
        <v>0</v>
      </c>
      <c r="U10" s="2">
        <f>'[1]anazgayrebuli zaralebi'!U13</f>
        <v>0</v>
      </c>
      <c r="V10" s="2">
        <f>'[1]anazgayrebuli zaralebi'!V13</f>
        <v>0</v>
      </c>
      <c r="W10" s="2">
        <f>'[1]anazgayrebuli zaralebi'!W13</f>
        <v>0</v>
      </c>
      <c r="X10" s="2">
        <f>'[1]anazgayrebuli zaralebi'!X13</f>
        <v>0</v>
      </c>
      <c r="Y10" s="2">
        <f>'[1]anazgayrebuli zaralebi'!Y13</f>
        <v>0</v>
      </c>
      <c r="Z10" s="2">
        <f>'[1]anazgayrebuli zaralebi'!Z13</f>
        <v>0</v>
      </c>
      <c r="AA10" s="2">
        <f>'[1]anazgayrebuli zaralebi'!AA13</f>
        <v>0</v>
      </c>
      <c r="AB10" s="2">
        <f>'[1]anazgayrebuli zaralebi'!AB13</f>
        <v>0</v>
      </c>
      <c r="AC10" s="2">
        <f>'[1]anazgayrebuli zaralebi'!AC13</f>
        <v>0</v>
      </c>
      <c r="AD10" s="2">
        <f>'[1]anazgayrebuli zaralebi'!AD13</f>
        <v>0</v>
      </c>
      <c r="AE10" s="2">
        <f>'[1]anazgayrebuli zaralebi'!AE13</f>
        <v>0</v>
      </c>
      <c r="AF10" s="2">
        <f>'[1]anazgayrebuli zaralebi'!AF13</f>
        <v>0</v>
      </c>
      <c r="AG10" s="54">
        <f t="shared" si="0"/>
        <v>0</v>
      </c>
      <c r="AH10" s="54">
        <f t="shared" si="1"/>
        <v>0</v>
      </c>
    </row>
    <row r="11" spans="1:34" ht="39.75" customHeight="1">
      <c r="A11" s="9">
        <v>5</v>
      </c>
      <c r="B11" s="3" t="s">
        <v>23</v>
      </c>
      <c r="C11" s="2">
        <f>'[1]anazgayrebuli zaralebi'!C12</f>
        <v>0</v>
      </c>
      <c r="D11" s="2">
        <f>'[1]anazgayrebuli zaralebi'!D12</f>
        <v>0</v>
      </c>
      <c r="E11" s="2">
        <f>'[1]anazgayrebuli zaralebi'!E12</f>
        <v>0</v>
      </c>
      <c r="F11" s="2">
        <f>'[1]anazgayrebuli zaralebi'!F12</f>
        <v>0</v>
      </c>
      <c r="G11" s="2">
        <f>'[1]anazgayrebuli zaralebi'!G12</f>
        <v>0</v>
      </c>
      <c r="H11" s="2">
        <f>'[1]anazgayrebuli zaralebi'!H12</f>
        <v>0</v>
      </c>
      <c r="I11" s="2">
        <f>'[1]anazgayrebuli zaralebi'!I12</f>
        <v>0</v>
      </c>
      <c r="J11" s="2">
        <f>'[1]anazgayrebuli zaralebi'!J12</f>
        <v>0</v>
      </c>
      <c r="K11" s="2">
        <f>'[1]anazgayrebuli zaralebi'!K12</f>
        <v>0</v>
      </c>
      <c r="L11" s="2">
        <f>'[1]anazgayrebuli zaralebi'!L12</f>
        <v>0</v>
      </c>
      <c r="M11" s="2">
        <f>'[1]anazgayrebuli zaralebi'!M12</f>
        <v>0</v>
      </c>
      <c r="N11" s="2">
        <f>'[1]anazgayrebuli zaralebi'!N12</f>
        <v>0</v>
      </c>
      <c r="O11" s="2">
        <f>'[1]anazgayrebuli zaralebi'!O12</f>
        <v>0</v>
      </c>
      <c r="P11" s="2">
        <f>'[1]anazgayrebuli zaralebi'!P12</f>
        <v>0</v>
      </c>
      <c r="Q11" s="2">
        <f>'[1]anazgayrebuli zaralebi'!Q12</f>
        <v>0</v>
      </c>
      <c r="R11" s="2">
        <f>'[1]anazgayrebuli zaralebi'!R12</f>
        <v>0</v>
      </c>
      <c r="S11" s="2">
        <f>'[1]anazgayrebuli zaralebi'!S12</f>
        <v>0</v>
      </c>
      <c r="T11" s="2">
        <f>'[1]anazgayrebuli zaralebi'!T12</f>
        <v>0</v>
      </c>
      <c r="U11" s="2">
        <f>'[1]anazgayrebuli zaralebi'!U12</f>
        <v>0</v>
      </c>
      <c r="V11" s="2">
        <f>'[1]anazgayrebuli zaralebi'!V12</f>
        <v>0</v>
      </c>
      <c r="W11" s="2">
        <f>'[1]anazgayrebuli zaralebi'!W12</f>
        <v>0</v>
      </c>
      <c r="X11" s="2">
        <f>'[1]anazgayrebuli zaralebi'!X12</f>
        <v>0</v>
      </c>
      <c r="Y11" s="2">
        <f>'[1]anazgayrebuli zaralebi'!Y12</f>
        <v>0</v>
      </c>
      <c r="Z11" s="2">
        <f>'[1]anazgayrebuli zaralebi'!Z12</f>
        <v>0</v>
      </c>
      <c r="AA11" s="2">
        <f>'[1]anazgayrebuli zaralebi'!AA12</f>
        <v>0</v>
      </c>
      <c r="AB11" s="2">
        <f>'[1]anazgayrebuli zaralebi'!AB12</f>
        <v>0</v>
      </c>
      <c r="AC11" s="2">
        <f>'[1]anazgayrebuli zaralebi'!AC12</f>
        <v>0</v>
      </c>
      <c r="AD11" s="2">
        <f>'[1]anazgayrebuli zaralebi'!AD12</f>
        <v>0</v>
      </c>
      <c r="AE11" s="2">
        <f>'[1]anazgayrebuli zaralebi'!AE12</f>
        <v>0</v>
      </c>
      <c r="AF11" s="2">
        <f>'[1]anazgayrebuli zaralebi'!AF12</f>
        <v>0</v>
      </c>
      <c r="AG11" s="54">
        <f t="shared" si="0"/>
        <v>0</v>
      </c>
      <c r="AH11" s="54">
        <f t="shared" si="1"/>
        <v>0</v>
      </c>
    </row>
    <row r="12" spans="1:34" ht="39.75" customHeight="1">
      <c r="A12" s="9">
        <v>6</v>
      </c>
      <c r="B12" s="3" t="s">
        <v>28</v>
      </c>
      <c r="C12" s="2">
        <f>'[1]anazgayrebuli zaralebi'!C18</f>
        <v>0</v>
      </c>
      <c r="D12" s="2">
        <f>'[1]anazgayrebuli zaralebi'!D18</f>
        <v>0</v>
      </c>
      <c r="E12" s="2">
        <f>'[1]anazgayrebuli zaralebi'!E18</f>
        <v>0</v>
      </c>
      <c r="F12" s="2">
        <f>'[1]anazgayrebuli zaralebi'!F18</f>
        <v>0</v>
      </c>
      <c r="G12" s="2">
        <f>'[1]anazgayrebuli zaralebi'!G18</f>
        <v>0</v>
      </c>
      <c r="H12" s="2">
        <f>'[1]anazgayrebuli zaralebi'!H18</f>
        <v>0</v>
      </c>
      <c r="I12" s="2">
        <f>'[1]anazgayrebuli zaralebi'!I18</f>
        <v>0</v>
      </c>
      <c r="J12" s="2">
        <f>'[1]anazgayrebuli zaralebi'!J18</f>
        <v>0</v>
      </c>
      <c r="K12" s="2">
        <f>'[1]anazgayrebuli zaralebi'!K18</f>
        <v>0</v>
      </c>
      <c r="L12" s="2">
        <f>'[1]anazgayrebuli zaralebi'!L18</f>
        <v>0</v>
      </c>
      <c r="M12" s="2">
        <f>'[1]anazgayrebuli zaralebi'!M18</f>
        <v>0</v>
      </c>
      <c r="N12" s="2">
        <f>'[1]anazgayrebuli zaralebi'!N18</f>
        <v>0</v>
      </c>
      <c r="O12" s="2">
        <f>'[1]anazgayrebuli zaralebi'!O18</f>
        <v>0</v>
      </c>
      <c r="P12" s="2">
        <f>'[1]anazgayrebuli zaralebi'!P18</f>
        <v>0</v>
      </c>
      <c r="Q12" s="2">
        <f>'[1]anazgayrebuli zaralebi'!Q18</f>
        <v>0</v>
      </c>
      <c r="R12" s="2">
        <f>'[1]anazgayrebuli zaralebi'!R18</f>
        <v>0</v>
      </c>
      <c r="S12" s="2">
        <f>'[1]anazgayrebuli zaralebi'!S18</f>
        <v>0</v>
      </c>
      <c r="T12" s="2">
        <f>'[1]anazgayrebuli zaralebi'!T18</f>
        <v>0</v>
      </c>
      <c r="U12" s="2">
        <f>'[1]anazgayrebuli zaralebi'!U18</f>
        <v>0</v>
      </c>
      <c r="V12" s="2">
        <f>'[1]anazgayrebuli zaralebi'!V18</f>
        <v>0</v>
      </c>
      <c r="W12" s="2">
        <f>'[1]anazgayrebuli zaralebi'!W18</f>
        <v>0</v>
      </c>
      <c r="X12" s="2">
        <f>'[1]anazgayrebuli zaralebi'!X18</f>
        <v>0</v>
      </c>
      <c r="Y12" s="2">
        <f>'[1]anazgayrebuli zaralebi'!Y18</f>
        <v>0</v>
      </c>
      <c r="Z12" s="2">
        <f>'[1]anazgayrebuli zaralebi'!Z18</f>
        <v>0</v>
      </c>
      <c r="AA12" s="2">
        <f>'[1]anazgayrebuli zaralebi'!AA18</f>
        <v>0</v>
      </c>
      <c r="AB12" s="2">
        <f>'[1]anazgayrebuli zaralebi'!AB18</f>
        <v>0</v>
      </c>
      <c r="AC12" s="2">
        <f>'[1]anazgayrebuli zaralebi'!AC18</f>
        <v>0</v>
      </c>
      <c r="AD12" s="2">
        <f>'[1]anazgayrebuli zaralebi'!AD18</f>
        <v>0</v>
      </c>
      <c r="AE12" s="2">
        <f>'[1]anazgayrebuli zaralebi'!AE18</f>
        <v>0</v>
      </c>
      <c r="AF12" s="2">
        <f>'[1]anazgayrebuli zaralebi'!AF18</f>
        <v>0</v>
      </c>
      <c r="AG12" s="54">
        <f t="shared" si="0"/>
        <v>0</v>
      </c>
      <c r="AH12" s="54">
        <f t="shared" si="1"/>
        <v>0</v>
      </c>
    </row>
    <row r="13" spans="1:34" ht="39.75" customHeight="1">
      <c r="A13" s="9">
        <v>7</v>
      </c>
      <c r="B13" s="3" t="s">
        <v>20</v>
      </c>
      <c r="C13" s="2">
        <f>'[1]anazgayrebuli zaralebi'!C9</f>
        <v>0</v>
      </c>
      <c r="D13" s="2">
        <f>'[1]anazgayrebuli zaralebi'!D9</f>
        <v>0</v>
      </c>
      <c r="E13" s="2">
        <f>'[1]anazgayrebuli zaralebi'!E9</f>
        <v>0</v>
      </c>
      <c r="F13" s="2">
        <f>'[1]anazgayrebuli zaralebi'!F9</f>
        <v>0</v>
      </c>
      <c r="G13" s="2">
        <f>'[1]anazgayrebuli zaralebi'!G9</f>
        <v>0</v>
      </c>
      <c r="H13" s="2">
        <f>'[1]anazgayrebuli zaralebi'!H9</f>
        <v>0</v>
      </c>
      <c r="I13" s="2">
        <f>'[1]anazgayrebuli zaralebi'!I9</f>
        <v>0</v>
      </c>
      <c r="J13" s="2">
        <f>'[1]anazgayrebuli zaralebi'!J9</f>
        <v>0</v>
      </c>
      <c r="K13" s="2">
        <f>'[1]anazgayrebuli zaralebi'!K9</f>
        <v>0</v>
      </c>
      <c r="L13" s="2">
        <f>'[1]anazgayrebuli zaralebi'!L9</f>
        <v>0</v>
      </c>
      <c r="M13" s="2">
        <f>'[1]anazgayrebuli zaralebi'!M9</f>
        <v>0</v>
      </c>
      <c r="N13" s="2">
        <f>'[1]anazgayrebuli zaralebi'!N9</f>
        <v>0</v>
      </c>
      <c r="O13" s="2">
        <f>'[1]anazgayrebuli zaralebi'!O9</f>
        <v>0</v>
      </c>
      <c r="P13" s="2">
        <f>'[1]anazgayrebuli zaralebi'!P9</f>
        <v>0</v>
      </c>
      <c r="Q13" s="2">
        <f>'[1]anazgayrebuli zaralebi'!Q9</f>
        <v>0</v>
      </c>
      <c r="R13" s="2">
        <f>'[1]anazgayrebuli zaralebi'!R9</f>
        <v>0</v>
      </c>
      <c r="S13" s="2">
        <f>'[1]anazgayrebuli zaralebi'!S9</f>
        <v>0</v>
      </c>
      <c r="T13" s="2">
        <f>'[1]anazgayrebuli zaralebi'!T9</f>
        <v>0</v>
      </c>
      <c r="U13" s="2">
        <f>'[1]anazgayrebuli zaralebi'!U9</f>
        <v>0</v>
      </c>
      <c r="V13" s="2">
        <f>'[1]anazgayrebuli zaralebi'!V9</f>
        <v>0</v>
      </c>
      <c r="W13" s="2">
        <f>'[1]anazgayrebuli zaralebi'!W9</f>
        <v>0</v>
      </c>
      <c r="X13" s="2">
        <f>'[1]anazgayrebuli zaralebi'!X9</f>
        <v>0</v>
      </c>
      <c r="Y13" s="2">
        <f>'[1]anazgayrebuli zaralebi'!Y9</f>
        <v>0</v>
      </c>
      <c r="Z13" s="2">
        <f>'[1]anazgayrebuli zaralebi'!Z9</f>
        <v>0</v>
      </c>
      <c r="AA13" s="2">
        <f>'[1]anazgayrebuli zaralebi'!AA9</f>
        <v>0</v>
      </c>
      <c r="AB13" s="2">
        <f>'[1]anazgayrebuli zaralebi'!AB9</f>
        <v>0</v>
      </c>
      <c r="AC13" s="2">
        <f>'[1]anazgayrebuli zaralebi'!AC9</f>
        <v>0</v>
      </c>
      <c r="AD13" s="2">
        <f>'[1]anazgayrebuli zaralebi'!AD9</f>
        <v>0</v>
      </c>
      <c r="AE13" s="2">
        <f>'[1]anazgayrebuli zaralebi'!AE9</f>
        <v>0</v>
      </c>
      <c r="AF13" s="2">
        <f>'[1]anazgayrebuli zaralebi'!AF9</f>
        <v>0</v>
      </c>
      <c r="AG13" s="54">
        <f t="shared" si="0"/>
        <v>0</v>
      </c>
      <c r="AH13" s="54">
        <f t="shared" si="1"/>
        <v>0</v>
      </c>
    </row>
    <row r="14" spans="1:34" ht="39.75" customHeight="1">
      <c r="A14" s="9">
        <v>8</v>
      </c>
      <c r="B14" s="3" t="s">
        <v>36</v>
      </c>
      <c r="C14" s="2">
        <f>'[1]anazgayrebuli zaralebi'!C15</f>
        <v>0</v>
      </c>
      <c r="D14" s="2">
        <f>'[1]anazgayrebuli zaralebi'!D15</f>
        <v>0</v>
      </c>
      <c r="E14" s="2">
        <f>'[1]anazgayrebuli zaralebi'!E15</f>
        <v>0</v>
      </c>
      <c r="F14" s="2">
        <f>'[1]anazgayrebuli zaralebi'!F15</f>
        <v>0</v>
      </c>
      <c r="G14" s="2">
        <f>'[1]anazgayrebuli zaralebi'!G15</f>
        <v>0</v>
      </c>
      <c r="H14" s="2">
        <f>'[1]anazgayrebuli zaralebi'!H15</f>
        <v>0</v>
      </c>
      <c r="I14" s="2">
        <f>'[1]anazgayrebuli zaralebi'!I15</f>
        <v>0</v>
      </c>
      <c r="J14" s="2">
        <f>'[1]anazgayrebuli zaralebi'!J15</f>
        <v>0</v>
      </c>
      <c r="K14" s="2">
        <f>'[1]anazgayrebuli zaralebi'!K15</f>
        <v>0</v>
      </c>
      <c r="L14" s="2">
        <f>'[1]anazgayrebuli zaralebi'!L15</f>
        <v>0</v>
      </c>
      <c r="M14" s="2">
        <f>'[1]anazgayrebuli zaralebi'!M15</f>
        <v>0</v>
      </c>
      <c r="N14" s="2">
        <f>'[1]anazgayrebuli zaralebi'!N15</f>
        <v>0</v>
      </c>
      <c r="O14" s="2">
        <f>'[1]anazgayrebuli zaralebi'!O15</f>
        <v>0</v>
      </c>
      <c r="P14" s="2">
        <f>'[1]anazgayrebuli zaralebi'!P15</f>
        <v>0</v>
      </c>
      <c r="Q14" s="2">
        <f>'[1]anazgayrebuli zaralebi'!Q15</f>
        <v>0</v>
      </c>
      <c r="R14" s="2">
        <f>'[1]anazgayrebuli zaralebi'!R15</f>
        <v>0</v>
      </c>
      <c r="S14" s="2">
        <f>'[1]anazgayrebuli zaralebi'!S15</f>
        <v>718</v>
      </c>
      <c r="T14" s="2">
        <f>'[1]anazgayrebuli zaralebi'!T15</f>
        <v>354</v>
      </c>
      <c r="U14" s="2">
        <f>'[1]anazgayrebuli zaralebi'!U15</f>
        <v>0</v>
      </c>
      <c r="V14" s="2">
        <f>'[1]anazgayrebuli zaralebi'!V15</f>
        <v>0</v>
      </c>
      <c r="W14" s="2">
        <f>'[1]anazgayrebuli zaralebi'!W15</f>
        <v>0</v>
      </c>
      <c r="X14" s="2">
        <f>'[1]anazgayrebuli zaralebi'!X15</f>
        <v>0</v>
      </c>
      <c r="Y14" s="2">
        <f>'[1]anazgayrebuli zaralebi'!Y15</f>
        <v>0</v>
      </c>
      <c r="Z14" s="2">
        <f>'[1]anazgayrebuli zaralebi'!Z15</f>
        <v>0</v>
      </c>
      <c r="AA14" s="2">
        <f>'[1]anazgayrebuli zaralebi'!AA15</f>
        <v>0</v>
      </c>
      <c r="AB14" s="2">
        <f>'[1]anazgayrebuli zaralebi'!AB15</f>
        <v>0</v>
      </c>
      <c r="AC14" s="2">
        <f>'[1]anazgayrebuli zaralebi'!AC15</f>
        <v>961</v>
      </c>
      <c r="AD14" s="2">
        <f>'[1]anazgayrebuli zaralebi'!AD15</f>
        <v>961</v>
      </c>
      <c r="AE14" s="2">
        <f>'[1]anazgayrebuli zaralebi'!AE15</f>
        <v>0</v>
      </c>
      <c r="AF14" s="2">
        <f>'[1]anazgayrebuli zaralebi'!AF15</f>
        <v>0</v>
      </c>
      <c r="AG14" s="54">
        <f t="shared" si="0"/>
        <v>1679</v>
      </c>
      <c r="AH14" s="54">
        <f t="shared" si="1"/>
        <v>1315</v>
      </c>
    </row>
    <row r="15" spans="1:34" ht="39.75" customHeight="1">
      <c r="A15" s="9">
        <v>9</v>
      </c>
      <c r="B15" s="3" t="s">
        <v>21</v>
      </c>
      <c r="C15" s="2">
        <f>'[1]anazgayrebuli zaralebi'!C10</f>
        <v>0</v>
      </c>
      <c r="D15" s="2">
        <f>'[1]anazgayrebuli zaralebi'!D10</f>
        <v>0</v>
      </c>
      <c r="E15" s="2">
        <f>'[1]anazgayrebuli zaralebi'!E10</f>
        <v>0</v>
      </c>
      <c r="F15" s="2">
        <f>'[1]anazgayrebuli zaralebi'!F10</f>
        <v>0</v>
      </c>
      <c r="G15" s="2">
        <f>'[1]anazgayrebuli zaralebi'!G10</f>
        <v>65098.22</v>
      </c>
      <c r="H15" s="2">
        <f>'[1]anazgayrebuli zaralebi'!H10</f>
        <v>65098.22</v>
      </c>
      <c r="I15" s="2">
        <f>'[1]anazgayrebuli zaralebi'!I10</f>
        <v>0</v>
      </c>
      <c r="J15" s="2">
        <f>'[1]anazgayrebuli zaralebi'!J10</f>
        <v>0</v>
      </c>
      <c r="K15" s="2">
        <f>'[1]anazgayrebuli zaralebi'!K10</f>
        <v>0</v>
      </c>
      <c r="L15" s="2">
        <f>'[1]anazgayrebuli zaralebi'!L10</f>
        <v>0</v>
      </c>
      <c r="M15" s="2">
        <f>'[1]anazgayrebuli zaralebi'!M10</f>
        <v>0</v>
      </c>
      <c r="N15" s="2">
        <f>'[1]anazgayrebuli zaralebi'!N10</f>
        <v>0</v>
      </c>
      <c r="O15" s="2">
        <f>'[1]anazgayrebuli zaralebi'!O10</f>
        <v>0</v>
      </c>
      <c r="P15" s="2">
        <f>'[1]anazgayrebuli zaralebi'!P10</f>
        <v>0</v>
      </c>
      <c r="Q15" s="2">
        <f>'[1]anazgayrebuli zaralebi'!Q10</f>
        <v>0</v>
      </c>
      <c r="R15" s="2">
        <f>'[1]anazgayrebuli zaralebi'!R10</f>
        <v>0</v>
      </c>
      <c r="S15" s="2">
        <f>'[1]anazgayrebuli zaralebi'!S10</f>
        <v>0</v>
      </c>
      <c r="T15" s="2">
        <f>'[1]anazgayrebuli zaralebi'!T10</f>
        <v>0</v>
      </c>
      <c r="U15" s="2">
        <f>'[1]anazgayrebuli zaralebi'!U10</f>
        <v>0</v>
      </c>
      <c r="V15" s="2">
        <f>'[1]anazgayrebuli zaralebi'!V10</f>
        <v>0</v>
      </c>
      <c r="W15" s="2">
        <f>'[1]anazgayrebuli zaralebi'!W10</f>
        <v>0</v>
      </c>
      <c r="X15" s="2">
        <f>'[1]anazgayrebuli zaralebi'!X10</f>
        <v>0</v>
      </c>
      <c r="Y15" s="2">
        <f>'[1]anazgayrebuli zaralebi'!Y10</f>
        <v>0</v>
      </c>
      <c r="Z15" s="2">
        <f>'[1]anazgayrebuli zaralebi'!Z10</f>
        <v>0</v>
      </c>
      <c r="AA15" s="2">
        <f>'[1]anazgayrebuli zaralebi'!AA10</f>
        <v>0</v>
      </c>
      <c r="AB15" s="2">
        <f>'[1]anazgayrebuli zaralebi'!AB10</f>
        <v>0</v>
      </c>
      <c r="AC15" s="2">
        <f>'[1]anazgayrebuli zaralebi'!AC10</f>
        <v>0</v>
      </c>
      <c r="AD15" s="2">
        <f>'[1]anazgayrebuli zaralebi'!AD10</f>
        <v>0</v>
      </c>
      <c r="AE15" s="2">
        <f>'[1]anazgayrebuli zaralebi'!AE10</f>
        <v>0</v>
      </c>
      <c r="AF15" s="2">
        <f>'[1]anazgayrebuli zaralebi'!AF10</f>
        <v>0</v>
      </c>
      <c r="AG15" s="54">
        <f t="shared" si="0"/>
        <v>65098.22</v>
      </c>
      <c r="AH15" s="54">
        <f t="shared" si="1"/>
        <v>65098.22</v>
      </c>
    </row>
    <row r="16" spans="1:34" ht="39.75" customHeight="1">
      <c r="A16" s="9">
        <v>10</v>
      </c>
      <c r="B16" s="3" t="s">
        <v>26</v>
      </c>
      <c r="C16" s="2">
        <f>'[1]anazgayrebuli zaralebi'!C16</f>
        <v>0</v>
      </c>
      <c r="D16" s="2">
        <f>'[1]anazgayrebuli zaralebi'!D16</f>
        <v>0</v>
      </c>
      <c r="E16" s="2">
        <f>'[1]anazgayrebuli zaralebi'!E16</f>
        <v>0</v>
      </c>
      <c r="F16" s="2">
        <f>'[1]anazgayrebuli zaralebi'!F16</f>
        <v>0</v>
      </c>
      <c r="G16" s="2">
        <f>'[1]anazgayrebuli zaralebi'!G16</f>
        <v>0</v>
      </c>
      <c r="H16" s="2">
        <f>'[1]anazgayrebuli zaralebi'!H16</f>
        <v>0</v>
      </c>
      <c r="I16" s="2">
        <f>'[1]anazgayrebuli zaralebi'!I16</f>
        <v>0</v>
      </c>
      <c r="J16" s="2">
        <f>'[1]anazgayrebuli zaralebi'!J16</f>
        <v>0</v>
      </c>
      <c r="K16" s="2">
        <f>'[1]anazgayrebuli zaralebi'!K16</f>
        <v>0</v>
      </c>
      <c r="L16" s="2">
        <f>'[1]anazgayrebuli zaralebi'!L16</f>
        <v>0</v>
      </c>
      <c r="M16" s="2">
        <f>'[1]anazgayrebuli zaralebi'!M16</f>
        <v>0</v>
      </c>
      <c r="N16" s="2">
        <f>'[1]anazgayrebuli zaralebi'!N16</f>
        <v>0</v>
      </c>
      <c r="O16" s="2">
        <f>'[1]anazgayrebuli zaralebi'!O16</f>
        <v>0</v>
      </c>
      <c r="P16" s="2">
        <f>'[1]anazgayrebuli zaralebi'!P16</f>
        <v>0</v>
      </c>
      <c r="Q16" s="2">
        <f>'[1]anazgayrebuli zaralebi'!Q16</f>
        <v>0</v>
      </c>
      <c r="R16" s="2">
        <f>'[1]anazgayrebuli zaralebi'!R16</f>
        <v>0</v>
      </c>
      <c r="S16" s="2">
        <f>'[1]anazgayrebuli zaralebi'!S16</f>
        <v>0</v>
      </c>
      <c r="T16" s="2">
        <f>'[1]anazgayrebuli zaralebi'!T16</f>
        <v>0</v>
      </c>
      <c r="U16" s="2">
        <f>'[1]anazgayrebuli zaralebi'!U16</f>
        <v>0</v>
      </c>
      <c r="V16" s="2">
        <f>'[1]anazgayrebuli zaralebi'!V16</f>
        <v>0</v>
      </c>
      <c r="W16" s="2">
        <f>'[1]anazgayrebuli zaralebi'!W16</f>
        <v>0</v>
      </c>
      <c r="X16" s="2">
        <f>'[1]anazgayrebuli zaralebi'!X16</f>
        <v>0</v>
      </c>
      <c r="Y16" s="2">
        <f>'[1]anazgayrebuli zaralebi'!Y16</f>
        <v>0</v>
      </c>
      <c r="Z16" s="2">
        <f>'[1]anazgayrebuli zaralebi'!Z16</f>
        <v>0</v>
      </c>
      <c r="AA16" s="2">
        <f>'[1]anazgayrebuli zaralebi'!AA16</f>
        <v>0</v>
      </c>
      <c r="AB16" s="2">
        <f>'[1]anazgayrebuli zaralebi'!AB16</f>
        <v>0</v>
      </c>
      <c r="AC16" s="2">
        <f>'[1]anazgayrebuli zaralebi'!AC16</f>
        <v>0</v>
      </c>
      <c r="AD16" s="2">
        <f>'[1]anazgayrebuli zaralebi'!AD16</f>
        <v>0</v>
      </c>
      <c r="AE16" s="2">
        <f>'[1]anazgayrebuli zaralebi'!AE16</f>
        <v>0</v>
      </c>
      <c r="AF16" s="2">
        <f>'[1]anazgayrebuli zaralebi'!AF16</f>
        <v>0</v>
      </c>
      <c r="AG16" s="54">
        <f t="shared" si="0"/>
        <v>0</v>
      </c>
      <c r="AH16" s="54">
        <f t="shared" si="1"/>
        <v>0</v>
      </c>
    </row>
    <row r="17" spans="1:34" ht="39.75" customHeight="1">
      <c r="A17" s="9">
        <v>11</v>
      </c>
      <c r="B17" s="3" t="s">
        <v>25</v>
      </c>
      <c r="C17" s="2">
        <f>'[1]anazgayrebuli zaralebi'!C14</f>
        <v>0</v>
      </c>
      <c r="D17" s="2">
        <f>'[1]anazgayrebuli zaralebi'!D14</f>
        <v>0</v>
      </c>
      <c r="E17" s="2">
        <f>'[1]anazgayrebuli zaralebi'!E14</f>
        <v>0</v>
      </c>
      <c r="F17" s="2">
        <f>'[1]anazgayrebuli zaralebi'!F14</f>
        <v>0</v>
      </c>
      <c r="G17" s="2">
        <f>'[1]anazgayrebuli zaralebi'!G14</f>
        <v>0</v>
      </c>
      <c r="H17" s="2">
        <f>'[1]anazgayrebuli zaralebi'!H14</f>
        <v>0</v>
      </c>
      <c r="I17" s="2">
        <f>'[1]anazgayrebuli zaralebi'!I14</f>
        <v>0</v>
      </c>
      <c r="J17" s="2">
        <f>'[1]anazgayrebuli zaralebi'!J14</f>
        <v>0</v>
      </c>
      <c r="K17" s="2">
        <f>'[1]anazgayrebuli zaralebi'!K14</f>
        <v>0</v>
      </c>
      <c r="L17" s="2">
        <f>'[1]anazgayrebuli zaralebi'!L14</f>
        <v>0</v>
      </c>
      <c r="M17" s="2">
        <f>'[1]anazgayrebuli zaralebi'!M14</f>
        <v>0</v>
      </c>
      <c r="N17" s="2">
        <f>'[1]anazgayrebuli zaralebi'!N14</f>
        <v>0</v>
      </c>
      <c r="O17" s="2">
        <f>'[1]anazgayrebuli zaralebi'!O14</f>
        <v>0</v>
      </c>
      <c r="P17" s="2">
        <f>'[1]anazgayrebuli zaralebi'!P14</f>
        <v>0</v>
      </c>
      <c r="Q17" s="2">
        <f>'[1]anazgayrebuli zaralebi'!Q14</f>
        <v>0</v>
      </c>
      <c r="R17" s="2">
        <f>'[1]anazgayrebuli zaralebi'!R14</f>
        <v>0</v>
      </c>
      <c r="S17" s="2">
        <f>'[1]anazgayrebuli zaralebi'!S14</f>
        <v>0</v>
      </c>
      <c r="T17" s="2">
        <f>'[1]anazgayrebuli zaralebi'!T14</f>
        <v>0</v>
      </c>
      <c r="U17" s="2">
        <f>'[1]anazgayrebuli zaralebi'!U14</f>
        <v>0</v>
      </c>
      <c r="V17" s="2">
        <f>'[1]anazgayrebuli zaralebi'!V14</f>
        <v>0</v>
      </c>
      <c r="W17" s="2">
        <f>'[1]anazgayrebuli zaralebi'!W14</f>
        <v>0</v>
      </c>
      <c r="X17" s="2">
        <f>'[1]anazgayrebuli zaralebi'!X14</f>
        <v>0</v>
      </c>
      <c r="Y17" s="2">
        <f>'[1]anazgayrebuli zaralebi'!Y14</f>
        <v>0</v>
      </c>
      <c r="Z17" s="2">
        <f>'[1]anazgayrebuli zaralebi'!Z14</f>
        <v>0</v>
      </c>
      <c r="AA17" s="2">
        <f>'[1]anazgayrebuli zaralebi'!AA14</f>
        <v>0</v>
      </c>
      <c r="AB17" s="2">
        <f>'[1]anazgayrebuli zaralebi'!AB14</f>
        <v>0</v>
      </c>
      <c r="AC17" s="2">
        <f>'[1]anazgayrebuli zaralebi'!AC14</f>
        <v>0</v>
      </c>
      <c r="AD17" s="2">
        <f>'[1]anazgayrebuli zaralebi'!AD14</f>
        <v>0</v>
      </c>
      <c r="AE17" s="2">
        <f>'[1]anazgayrebuli zaralebi'!AE14</f>
        <v>0</v>
      </c>
      <c r="AF17" s="2">
        <f>'[1]anazgayrebuli zaralebi'!AF14</f>
        <v>0</v>
      </c>
      <c r="AG17" s="54">
        <f t="shared" si="0"/>
        <v>0</v>
      </c>
      <c r="AH17" s="54">
        <f t="shared" si="1"/>
        <v>0</v>
      </c>
    </row>
    <row r="18" spans="1:34" ht="39.75" customHeight="1">
      <c r="A18" s="9">
        <v>12</v>
      </c>
      <c r="B18" s="3" t="s">
        <v>29</v>
      </c>
      <c r="C18" s="2">
        <f>'[1]anazgayrebuli zaralebi'!C19</f>
        <v>0</v>
      </c>
      <c r="D18" s="2">
        <f>'[1]anazgayrebuli zaralebi'!D19</f>
        <v>0</v>
      </c>
      <c r="E18" s="2">
        <f>'[1]anazgayrebuli zaralebi'!E19</f>
        <v>0</v>
      </c>
      <c r="F18" s="2">
        <f>'[1]anazgayrebuli zaralebi'!F19</f>
        <v>0</v>
      </c>
      <c r="G18" s="2">
        <f>'[1]anazgayrebuli zaralebi'!G19</f>
        <v>0</v>
      </c>
      <c r="H18" s="2">
        <f>'[1]anazgayrebuli zaralebi'!H19</f>
        <v>0</v>
      </c>
      <c r="I18" s="2">
        <f>'[1]anazgayrebuli zaralebi'!I19</f>
        <v>0</v>
      </c>
      <c r="J18" s="2">
        <f>'[1]anazgayrebuli zaralebi'!J19</f>
        <v>0</v>
      </c>
      <c r="K18" s="2">
        <f>'[1]anazgayrebuli zaralebi'!K19</f>
        <v>0</v>
      </c>
      <c r="L18" s="2">
        <f>'[1]anazgayrebuli zaralebi'!L19</f>
        <v>0</v>
      </c>
      <c r="M18" s="2">
        <f>'[1]anazgayrebuli zaralebi'!M19</f>
        <v>0</v>
      </c>
      <c r="N18" s="2">
        <f>'[1]anazgayrebuli zaralebi'!N19</f>
        <v>0</v>
      </c>
      <c r="O18" s="2">
        <f>'[1]anazgayrebuli zaralebi'!O19</f>
        <v>0</v>
      </c>
      <c r="P18" s="2">
        <f>'[1]anazgayrebuli zaralebi'!P19</f>
        <v>0</v>
      </c>
      <c r="Q18" s="2">
        <f>'[1]anazgayrebuli zaralebi'!Q19</f>
        <v>0</v>
      </c>
      <c r="R18" s="2">
        <f>'[1]anazgayrebuli zaralebi'!R19</f>
        <v>0</v>
      </c>
      <c r="S18" s="2">
        <f>'[1]anazgayrebuli zaralebi'!S19</f>
        <v>0</v>
      </c>
      <c r="T18" s="2">
        <f>'[1]anazgayrebuli zaralebi'!T19</f>
        <v>0</v>
      </c>
      <c r="U18" s="2">
        <f>'[1]anazgayrebuli zaralebi'!U19</f>
        <v>0</v>
      </c>
      <c r="V18" s="2">
        <f>'[1]anazgayrebuli zaralebi'!V19</f>
        <v>0</v>
      </c>
      <c r="W18" s="2">
        <f>'[1]anazgayrebuli zaralebi'!W19</f>
        <v>0</v>
      </c>
      <c r="X18" s="2">
        <f>'[1]anazgayrebuli zaralebi'!X19</f>
        <v>0</v>
      </c>
      <c r="Y18" s="2">
        <f>'[1]anazgayrebuli zaralebi'!Y19</f>
        <v>0</v>
      </c>
      <c r="Z18" s="2">
        <f>'[1]anazgayrebuli zaralebi'!Z19</f>
        <v>0</v>
      </c>
      <c r="AA18" s="2">
        <f>'[1]anazgayrebuli zaralebi'!AA19</f>
        <v>0</v>
      </c>
      <c r="AB18" s="2">
        <f>'[1]anazgayrebuli zaralebi'!AB19</f>
        <v>0</v>
      </c>
      <c r="AC18" s="2">
        <f>'[1]anazgayrebuli zaralebi'!AC19</f>
        <v>0</v>
      </c>
      <c r="AD18" s="2">
        <f>'[1]anazgayrebuli zaralebi'!AD19</f>
        <v>0</v>
      </c>
      <c r="AE18" s="2">
        <f>'[1]anazgayrebuli zaralebi'!AE19</f>
        <v>0</v>
      </c>
      <c r="AF18" s="2">
        <f>'[1]anazgayrebuli zaralebi'!AF19</f>
        <v>0</v>
      </c>
      <c r="AG18" s="54">
        <f t="shared" si="0"/>
        <v>0</v>
      </c>
      <c r="AH18" s="54">
        <f t="shared" si="1"/>
        <v>0</v>
      </c>
    </row>
    <row r="19" spans="1:34" ht="39.75" customHeight="1">
      <c r="A19" s="9">
        <v>13</v>
      </c>
      <c r="B19" s="3" t="s">
        <v>27</v>
      </c>
      <c r="C19" s="2">
        <f>'[1]anazgayrebuli zaralebi'!C17</f>
        <v>0</v>
      </c>
      <c r="D19" s="2">
        <f>'[1]anazgayrebuli zaralebi'!D17</f>
        <v>0</v>
      </c>
      <c r="E19" s="2">
        <f>'[1]anazgayrebuli zaralebi'!E17</f>
        <v>0</v>
      </c>
      <c r="F19" s="2">
        <f>'[1]anazgayrebuli zaralebi'!F17</f>
        <v>0</v>
      </c>
      <c r="G19" s="2">
        <f>'[1]anazgayrebuli zaralebi'!G17</f>
        <v>0</v>
      </c>
      <c r="H19" s="2">
        <f>'[1]anazgayrebuli zaralebi'!H17</f>
        <v>0</v>
      </c>
      <c r="I19" s="2">
        <f>'[1]anazgayrebuli zaralebi'!I17</f>
        <v>0</v>
      </c>
      <c r="J19" s="2">
        <f>'[1]anazgayrebuli zaralebi'!J17</f>
        <v>0</v>
      </c>
      <c r="K19" s="2">
        <f>'[1]anazgayrebuli zaralebi'!K17</f>
        <v>0</v>
      </c>
      <c r="L19" s="2">
        <f>'[1]anazgayrebuli zaralebi'!L17</f>
        <v>0</v>
      </c>
      <c r="M19" s="2">
        <f>'[1]anazgayrebuli zaralebi'!M17</f>
        <v>0</v>
      </c>
      <c r="N19" s="2">
        <f>'[1]anazgayrebuli zaralebi'!N17</f>
        <v>0</v>
      </c>
      <c r="O19" s="2">
        <f>'[1]anazgayrebuli zaralebi'!O17</f>
        <v>0</v>
      </c>
      <c r="P19" s="2">
        <f>'[1]anazgayrebuli zaralebi'!P17</f>
        <v>0</v>
      </c>
      <c r="Q19" s="2">
        <f>'[1]anazgayrebuli zaralebi'!Q17</f>
        <v>0</v>
      </c>
      <c r="R19" s="2">
        <f>'[1]anazgayrebuli zaralebi'!R17</f>
        <v>0</v>
      </c>
      <c r="S19" s="2">
        <f>'[1]anazgayrebuli zaralebi'!S17</f>
        <v>0</v>
      </c>
      <c r="T19" s="2">
        <f>'[1]anazgayrebuli zaralebi'!T17</f>
        <v>0</v>
      </c>
      <c r="U19" s="2">
        <f>'[1]anazgayrebuli zaralebi'!U17</f>
        <v>0</v>
      </c>
      <c r="V19" s="2">
        <f>'[1]anazgayrebuli zaralebi'!V17</f>
        <v>0</v>
      </c>
      <c r="W19" s="2">
        <f>'[1]anazgayrebuli zaralebi'!W17</f>
        <v>0</v>
      </c>
      <c r="X19" s="2">
        <f>'[1]anazgayrebuli zaralebi'!X17</f>
        <v>0</v>
      </c>
      <c r="Y19" s="2">
        <f>'[1]anazgayrebuli zaralebi'!Y17</f>
        <v>0</v>
      </c>
      <c r="Z19" s="2">
        <f>'[1]anazgayrebuli zaralebi'!Z17</f>
        <v>0</v>
      </c>
      <c r="AA19" s="2">
        <f>'[1]anazgayrebuli zaralebi'!AA17</f>
        <v>0</v>
      </c>
      <c r="AB19" s="2">
        <f>'[1]anazgayrebuli zaralebi'!AB17</f>
        <v>0</v>
      </c>
      <c r="AC19" s="2">
        <f>'[1]anazgayrebuli zaralebi'!AC17</f>
        <v>0</v>
      </c>
      <c r="AD19" s="2">
        <f>'[1]anazgayrebuli zaralebi'!AD17</f>
        <v>0</v>
      </c>
      <c r="AE19" s="2">
        <f>'[1]anazgayrebuli zaralebi'!AE17</f>
        <v>0</v>
      </c>
      <c r="AF19" s="2">
        <f>'[1]anazgayrebuli zaralebi'!AF17</f>
        <v>0</v>
      </c>
      <c r="AG19" s="54">
        <f t="shared" si="0"/>
        <v>0</v>
      </c>
      <c r="AH19" s="54">
        <f t="shared" si="1"/>
        <v>0</v>
      </c>
    </row>
    <row r="20" spans="1:36" ht="39.75" customHeight="1">
      <c r="A20" s="11"/>
      <c r="B20" s="12" t="s">
        <v>30</v>
      </c>
      <c r="C20" s="13">
        <f aca="true" t="shared" si="2" ref="C20:AF20">SUM(C7:C19)</f>
        <v>0</v>
      </c>
      <c r="D20" s="13">
        <f t="shared" si="2"/>
        <v>0</v>
      </c>
      <c r="E20" s="13">
        <f t="shared" si="2"/>
        <v>0</v>
      </c>
      <c r="F20" s="13">
        <f t="shared" si="2"/>
        <v>0</v>
      </c>
      <c r="G20" s="13">
        <f t="shared" si="2"/>
        <v>82335.22</v>
      </c>
      <c r="H20" s="13">
        <f t="shared" si="2"/>
        <v>82335.22</v>
      </c>
      <c r="I20" s="13">
        <f t="shared" si="2"/>
        <v>0</v>
      </c>
      <c r="J20" s="13">
        <f t="shared" si="2"/>
        <v>0</v>
      </c>
      <c r="K20" s="13">
        <f t="shared" si="2"/>
        <v>0</v>
      </c>
      <c r="L20" s="13">
        <f t="shared" si="2"/>
        <v>0</v>
      </c>
      <c r="M20" s="13">
        <f t="shared" si="2"/>
        <v>0</v>
      </c>
      <c r="N20" s="13">
        <f t="shared" si="2"/>
        <v>0</v>
      </c>
      <c r="O20" s="13">
        <f t="shared" si="2"/>
        <v>0</v>
      </c>
      <c r="P20" s="13">
        <f t="shared" si="2"/>
        <v>0</v>
      </c>
      <c r="Q20" s="13">
        <f t="shared" si="2"/>
        <v>0</v>
      </c>
      <c r="R20" s="13">
        <f t="shared" si="2"/>
        <v>0</v>
      </c>
      <c r="S20" s="13">
        <f t="shared" si="2"/>
        <v>718</v>
      </c>
      <c r="T20" s="13">
        <f t="shared" si="2"/>
        <v>354</v>
      </c>
      <c r="U20" s="13">
        <f t="shared" si="2"/>
        <v>10096</v>
      </c>
      <c r="V20" s="13">
        <f t="shared" si="2"/>
        <v>10096</v>
      </c>
      <c r="W20" s="13">
        <f t="shared" si="2"/>
        <v>0</v>
      </c>
      <c r="X20" s="13">
        <f t="shared" si="2"/>
        <v>0</v>
      </c>
      <c r="Y20" s="13">
        <f t="shared" si="2"/>
        <v>0</v>
      </c>
      <c r="Z20" s="13">
        <f t="shared" si="2"/>
        <v>0</v>
      </c>
      <c r="AA20" s="13">
        <f t="shared" si="2"/>
        <v>0</v>
      </c>
      <c r="AB20" s="13">
        <f t="shared" si="2"/>
        <v>0</v>
      </c>
      <c r="AC20" s="13">
        <f t="shared" si="2"/>
        <v>961</v>
      </c>
      <c r="AD20" s="13">
        <f t="shared" si="2"/>
        <v>961</v>
      </c>
      <c r="AE20" s="13">
        <f t="shared" si="2"/>
        <v>0</v>
      </c>
      <c r="AF20" s="13">
        <f t="shared" si="2"/>
        <v>0</v>
      </c>
      <c r="AG20" s="54">
        <f t="shared" si="0"/>
        <v>94110.22</v>
      </c>
      <c r="AH20" s="54">
        <f t="shared" si="1"/>
        <v>93746.22</v>
      </c>
      <c r="AJ20" s="21"/>
    </row>
    <row r="22" ht="13.5">
      <c r="B22" s="6" t="s">
        <v>48</v>
      </c>
    </row>
    <row r="23" ht="13.5">
      <c r="B23" s="6" t="s">
        <v>49</v>
      </c>
    </row>
  </sheetData>
  <sheetProtection/>
  <mergeCells count="20">
    <mergeCell ref="Y5:Z5"/>
    <mergeCell ref="AA5:AB5"/>
    <mergeCell ref="AC5:AD5"/>
    <mergeCell ref="AE5:AF5"/>
    <mergeCell ref="AG5:AH5"/>
    <mergeCell ref="M5:N5"/>
    <mergeCell ref="O5:P5"/>
    <mergeCell ref="Q5:R5"/>
    <mergeCell ref="S5:T5"/>
    <mergeCell ref="U5:V5"/>
    <mergeCell ref="W5:X5"/>
    <mergeCell ref="A2:L2"/>
    <mergeCell ref="A3:L3"/>
    <mergeCell ref="A5:A6"/>
    <mergeCell ref="B5:B6"/>
    <mergeCell ref="C5:D5"/>
    <mergeCell ref="E5:F5"/>
    <mergeCell ref="G5:H5"/>
    <mergeCell ref="I5:J5"/>
    <mergeCell ref="K5:L5"/>
  </mergeCells>
  <printOptions/>
  <pageMargins left="0.17" right="0.17" top="0.26" bottom="0.39" header="0.17" footer="0.16"/>
  <pageSetup horizontalDpi="600" verticalDpi="600" orientation="landscape" paperSize="9" scale="72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G22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  <col min="5" max="5" width="11.421875" style="0" customWidth="1"/>
  </cols>
  <sheetData>
    <row r="2" spans="1:6" ht="12.75" customHeight="1">
      <c r="A2" s="77" t="s">
        <v>51</v>
      </c>
      <c r="B2" s="77"/>
      <c r="C2" s="77"/>
      <c r="D2" s="77"/>
      <c r="E2" s="77"/>
      <c r="F2" s="77"/>
    </row>
    <row r="3" spans="1:7" ht="12.75" customHeight="1">
      <c r="A3" s="77"/>
      <c r="B3" s="77"/>
      <c r="C3" s="77"/>
      <c r="D3" s="77"/>
      <c r="E3" s="77"/>
      <c r="F3" s="77"/>
      <c r="G3" s="39"/>
    </row>
    <row r="4" spans="1:7" ht="12.75">
      <c r="A4" s="77"/>
      <c r="B4" s="77"/>
      <c r="C4" s="77"/>
      <c r="D4" s="77"/>
      <c r="E4" s="77"/>
      <c r="F4" s="77"/>
      <c r="G4" s="39"/>
    </row>
    <row r="6" spans="1:6" ht="43.5" customHeight="1">
      <c r="A6" s="40" t="s">
        <v>0</v>
      </c>
      <c r="B6" s="40" t="s">
        <v>40</v>
      </c>
      <c r="C6" s="41" t="s">
        <v>18</v>
      </c>
      <c r="D6" s="41" t="s">
        <v>41</v>
      </c>
      <c r="E6" s="41" t="s">
        <v>42</v>
      </c>
      <c r="F6" s="41" t="s">
        <v>41</v>
      </c>
    </row>
    <row r="7" spans="1:6" ht="27" customHeight="1">
      <c r="A7" s="42">
        <v>1</v>
      </c>
      <c r="B7" s="43" t="s">
        <v>43</v>
      </c>
      <c r="C7" s="56">
        <f>'პრემიები(მიღებული გადაზღვევა)'!G19</f>
        <v>2858534</v>
      </c>
      <c r="D7" s="57">
        <f>C7/$C$22</f>
        <v>0.4779395316658937</v>
      </c>
      <c r="E7" s="58">
        <f>'ზარალები(მიღებული გადაზღვევა)'!G20</f>
        <v>82335.22</v>
      </c>
      <c r="F7" s="59">
        <f>E7/$E$22</f>
        <v>0.8748807515273049</v>
      </c>
    </row>
    <row r="8" spans="1:6" ht="27" customHeight="1">
      <c r="A8" s="42">
        <v>2</v>
      </c>
      <c r="B8" s="43" t="s">
        <v>11</v>
      </c>
      <c r="C8" s="56">
        <f>'პრემიები(მიღებული გადაზღვევა)'!U19</f>
        <v>1480526.9</v>
      </c>
      <c r="D8" s="57">
        <f aca="true" t="shared" si="0" ref="D8:D21">C8/$C$22</f>
        <v>0.2475402892548269</v>
      </c>
      <c r="E8" s="58">
        <f>'ზარალები(მიღებული გადაზღვევა)'!U20</f>
        <v>10096</v>
      </c>
      <c r="F8" s="59">
        <f aca="true" t="shared" si="1" ref="F8:F21">E8/$E$22</f>
        <v>0.1072784656119176</v>
      </c>
    </row>
    <row r="9" spans="1:6" ht="27" customHeight="1">
      <c r="A9" s="42">
        <v>3</v>
      </c>
      <c r="B9" s="43" t="s">
        <v>15</v>
      </c>
      <c r="C9" s="56">
        <f>'პრემიები(მიღებული გადაზღვევა)'!AC19</f>
        <v>638745</v>
      </c>
      <c r="D9" s="57">
        <f t="shared" si="0"/>
        <v>0.10679652092783617</v>
      </c>
      <c r="E9" s="58">
        <f>'ზარალები(მიღებული გადაზღვევა)'!AC20</f>
        <v>961</v>
      </c>
      <c r="F9" s="59">
        <f t="shared" si="1"/>
        <v>0.010211430809533757</v>
      </c>
    </row>
    <row r="10" spans="1:6" ht="27" customHeight="1">
      <c r="A10" s="42">
        <v>4</v>
      </c>
      <c r="B10" s="43" t="s">
        <v>9</v>
      </c>
      <c r="C10" s="56">
        <f>'პრემიები(მიღებული გადაზღვევა)'!Q19</f>
        <v>550115</v>
      </c>
      <c r="D10" s="57">
        <f t="shared" si="0"/>
        <v>0.09197781291472591</v>
      </c>
      <c r="E10" s="58">
        <f>'ზარალები(მიღებული გადაზღვევა)'!Q20</f>
        <v>0</v>
      </c>
      <c r="F10" s="59">
        <f t="shared" si="1"/>
        <v>0</v>
      </c>
    </row>
    <row r="11" spans="1:6" ht="27" customHeight="1">
      <c r="A11" s="42">
        <v>5</v>
      </c>
      <c r="B11" s="43" t="s">
        <v>12</v>
      </c>
      <c r="C11" s="56">
        <f>'პრემიები(მიღებული გადაზღვევა)'!W19</f>
        <v>330074</v>
      </c>
      <c r="D11" s="57">
        <f t="shared" si="0"/>
        <v>0.055187523735973826</v>
      </c>
      <c r="E11" s="58">
        <f>'ზარალები(მიღებული გადაზღვევა)'!W20</f>
        <v>0</v>
      </c>
      <c r="F11" s="59">
        <f t="shared" si="1"/>
        <v>0</v>
      </c>
    </row>
    <row r="12" spans="1:6" ht="27" customHeight="1">
      <c r="A12" s="42">
        <v>6</v>
      </c>
      <c r="B12" s="43" t="s">
        <v>44</v>
      </c>
      <c r="C12" s="56">
        <f>'პრემიები(მიღებული გადაზღვევა)'!I19</f>
        <v>47307.09</v>
      </c>
      <c r="D12" s="57">
        <f t="shared" si="0"/>
        <v>0.007909623757868993</v>
      </c>
      <c r="E12" s="58">
        <f>'ზარალები(მიღებული გადაზღვევა)'!I20</f>
        <v>0</v>
      </c>
      <c r="F12" s="59">
        <f t="shared" si="1"/>
        <v>0</v>
      </c>
    </row>
    <row r="13" spans="1:6" ht="27" customHeight="1">
      <c r="A13" s="42">
        <v>7</v>
      </c>
      <c r="B13" s="43" t="s">
        <v>10</v>
      </c>
      <c r="C13" s="56">
        <f>'პრემიები(მიღებული გადაზღვევა)'!S19</f>
        <v>40832.14</v>
      </c>
      <c r="D13" s="57">
        <f t="shared" si="0"/>
        <v>0.006827028773670771</v>
      </c>
      <c r="E13" s="58">
        <f>'ზარალები(მიღებული გადაზღვევა)'!S20</f>
        <v>718</v>
      </c>
      <c r="F13" s="59">
        <f t="shared" si="1"/>
        <v>0.0076293520512437435</v>
      </c>
    </row>
    <row r="14" spans="1:6" ht="27" customHeight="1">
      <c r="A14" s="42">
        <v>8</v>
      </c>
      <c r="B14" s="43" t="s">
        <v>8</v>
      </c>
      <c r="C14" s="56">
        <f>'პრემიები(მიღებული გადაზღვევა)'!O19</f>
        <v>13776</v>
      </c>
      <c r="D14" s="57">
        <f t="shared" si="0"/>
        <v>0.002303311763382682</v>
      </c>
      <c r="E14" s="58">
        <f>'ზარალები(მიღებული გადაზღვევა)'!O20</f>
        <v>0</v>
      </c>
      <c r="F14" s="59">
        <f t="shared" si="1"/>
        <v>0</v>
      </c>
    </row>
    <row r="15" spans="1:6" ht="27" customHeight="1">
      <c r="A15" s="42">
        <v>9</v>
      </c>
      <c r="B15" s="43" t="s">
        <v>3</v>
      </c>
      <c r="C15" s="56">
        <f>'პრემიები(მიღებული გადაზღვევა)'!E19</f>
        <v>9969.72</v>
      </c>
      <c r="D15" s="57">
        <f t="shared" si="0"/>
        <v>0.0016669115384459633</v>
      </c>
      <c r="E15" s="58">
        <f>'ზარალები(მიღებული გადაზღვევა)'!E20</f>
        <v>0</v>
      </c>
      <c r="F15" s="59">
        <f t="shared" si="1"/>
        <v>0</v>
      </c>
    </row>
    <row r="16" spans="1:6" ht="27" customHeight="1">
      <c r="A16" s="42">
        <v>10</v>
      </c>
      <c r="B16" s="43" t="s">
        <v>13</v>
      </c>
      <c r="C16" s="56">
        <f>'პრემიები(მიღებული გადაზღვევა)'!Y19</f>
        <v>7333.5</v>
      </c>
      <c r="D16" s="57">
        <f t="shared" si="0"/>
        <v>0.001226142335711883</v>
      </c>
      <c r="E16" s="58">
        <f>'ზარალები(მიღებული გადაზღვევა)'!Y20</f>
        <v>0</v>
      </c>
      <c r="F16" s="59">
        <f t="shared" si="1"/>
        <v>0</v>
      </c>
    </row>
    <row r="17" spans="1:6" ht="27" customHeight="1">
      <c r="A17" s="42">
        <v>11</v>
      </c>
      <c r="B17" s="43" t="s">
        <v>6</v>
      </c>
      <c r="C17" s="56">
        <f>'პრემიები(მიღებული გადაზღვევა)'!K19</f>
        <v>2770</v>
      </c>
      <c r="D17" s="57">
        <f t="shared" si="0"/>
        <v>0.00046313687460583833</v>
      </c>
      <c r="E17" s="58">
        <f>'ზარალები(მიღებული გადაზღვევა)'!K20</f>
        <v>0</v>
      </c>
      <c r="F17" s="59">
        <f t="shared" si="1"/>
        <v>0</v>
      </c>
    </row>
    <row r="18" spans="1:6" ht="27" customHeight="1">
      <c r="A18" s="42">
        <v>12</v>
      </c>
      <c r="B18" s="43" t="s">
        <v>2</v>
      </c>
      <c r="C18" s="56">
        <f>'პრემიები(მიღებული გადაზღვევა)'!C19</f>
        <v>969.91</v>
      </c>
      <c r="D18" s="57">
        <f t="shared" si="0"/>
        <v>0.0001621664570573822</v>
      </c>
      <c r="E18" s="58">
        <f>'ზარალები(მიღებული გადაზღვევა)'!C20</f>
        <v>0</v>
      </c>
      <c r="F18" s="59">
        <f t="shared" si="1"/>
        <v>0</v>
      </c>
    </row>
    <row r="19" spans="1:6" ht="27" customHeight="1">
      <c r="A19" s="42">
        <v>13</v>
      </c>
      <c r="B19" s="43" t="s">
        <v>14</v>
      </c>
      <c r="C19" s="56">
        <f>'პრემიები(მიღებული გადაზღვევა)'!AA19</f>
        <v>0</v>
      </c>
      <c r="D19" s="57">
        <f t="shared" si="0"/>
        <v>0</v>
      </c>
      <c r="E19" s="58">
        <f>'ზარალები(მიღებული გადაზღვევა)'!AA20</f>
        <v>0</v>
      </c>
      <c r="F19" s="59">
        <f t="shared" si="1"/>
        <v>0</v>
      </c>
    </row>
    <row r="20" spans="1:6" ht="27" customHeight="1">
      <c r="A20" s="42">
        <v>14</v>
      </c>
      <c r="B20" s="43" t="s">
        <v>7</v>
      </c>
      <c r="C20" s="56">
        <f>'პრემიები(მიღებული გადაზღვევა)'!M19</f>
        <v>0</v>
      </c>
      <c r="D20" s="57">
        <f t="shared" si="0"/>
        <v>0</v>
      </c>
      <c r="E20" s="58">
        <f>'ზარალები(მიღებული გადაზღვევა)'!M20</f>
        <v>0</v>
      </c>
      <c r="F20" s="59">
        <f t="shared" si="1"/>
        <v>0</v>
      </c>
    </row>
    <row r="21" spans="1:6" ht="27" customHeight="1">
      <c r="A21" s="42">
        <v>15</v>
      </c>
      <c r="B21" s="43" t="s">
        <v>16</v>
      </c>
      <c r="C21" s="56">
        <f>'პრემიები(მიღებული გადაზღვევა)'!AE19</f>
        <v>0</v>
      </c>
      <c r="D21" s="57">
        <f t="shared" si="0"/>
        <v>0</v>
      </c>
      <c r="E21" s="58">
        <f>'ზარალები(მიღებული გადაზღვევა)'!AE20</f>
        <v>0</v>
      </c>
      <c r="F21" s="59">
        <f t="shared" si="1"/>
        <v>0</v>
      </c>
    </row>
    <row r="22" spans="1:6" ht="27" customHeight="1">
      <c r="A22" s="48"/>
      <c r="B22" s="49" t="s">
        <v>17</v>
      </c>
      <c r="C22" s="50">
        <f>SUM(C7:C21)</f>
        <v>5980953.26</v>
      </c>
      <c r="D22" s="51">
        <f>SUM(D7:D21)</f>
        <v>1.0000000000000002</v>
      </c>
      <c r="E22" s="50">
        <f>SUM(E7:E21)</f>
        <v>94110.22</v>
      </c>
      <c r="F22" s="51">
        <f>SUM(F7:F21)</f>
        <v>1</v>
      </c>
    </row>
  </sheetData>
  <sheetProtection/>
  <mergeCells count="1">
    <mergeCell ref="A2:F4"/>
  </mergeCells>
  <printOptions/>
  <pageMargins left="0.17" right="0.1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evakhtangishvili</cp:lastModifiedBy>
  <cp:lastPrinted>2008-11-18T10:40:05Z</cp:lastPrinted>
  <dcterms:created xsi:type="dcterms:W3CDTF">1996-10-14T23:33:28Z</dcterms:created>
  <dcterms:modified xsi:type="dcterms:W3CDTF">2009-05-27T11:04:09Z</dcterms:modified>
  <cp:category/>
  <cp:version/>
  <cp:contentType/>
  <cp:contentStatus/>
</cp:coreProperties>
</file>