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150" windowWidth="18195" windowHeight="10680" tabRatio="944"/>
  </bookViews>
  <sheets>
    <sheet name="საბალანსო უწყისი" sheetId="28" r:id="rId1"/>
    <sheet name="მოგება-ზარალის უწყისი" sheetId="29" r:id="rId2"/>
  </sheets>
  <calcPr calcId="145621"/>
</workbook>
</file>

<file path=xl/calcChain.xml><?xml version="1.0" encoding="utf-8"?>
<calcChain xmlns="http://schemas.openxmlformats.org/spreadsheetml/2006/main">
  <c r="E49" i="28" l="1"/>
  <c r="E61" i="29" l="1"/>
  <c r="E49" i="29"/>
  <c r="E35" i="29"/>
  <c r="E29" i="29"/>
  <c r="E19" i="29"/>
  <c r="E13" i="29"/>
  <c r="E40" i="28"/>
  <c r="E50" i="28" s="1"/>
  <c r="E27" i="28"/>
  <c r="E41" i="29" l="1"/>
  <c r="E22" i="29"/>
  <c r="E43" i="29" l="1"/>
  <c r="E72" i="29" s="1"/>
  <c r="E74" i="29" l="1"/>
</calcChain>
</file>

<file path=xl/sharedStrings.xml><?xml version="1.0" encoding="utf-8"?>
<sst xmlns="http://schemas.openxmlformats.org/spreadsheetml/2006/main" count="208" uniqueCount="154">
  <si>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</si>
  <si>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</si>
  <si>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</si>
  <si>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</si>
  <si>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აქტივები</t>
  </si>
  <si>
    <t>00010</t>
  </si>
  <si>
    <t xml:space="preserve"> - ფულადი სახსრები და მათი ექვივალენტები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</si>
  <si>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</si>
  <si>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</si>
  <si>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</si>
  <si>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</si>
  <si>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</si>
  <si>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</si>
  <si>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</si>
  <si>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</si>
  <si>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</si>
  <si>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</si>
  <si>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</si>
  <si>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</si>
  <si>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</si>
  <si>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>00090</t>
  </si>
  <si>
    <t xml:space="preserve"> - გაცემული სესხები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</si>
  <si>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</si>
  <si>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</si>
  <si>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</si>
  <si>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</si>
  <si>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</si>
  <si>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</si>
  <si>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</si>
  <si>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</si>
  <si>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</si>
  <si>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</si>
  <si>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</si>
  <si>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</si>
  <si>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</si>
  <si>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</si>
  <si>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</si>
  <si>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</si>
  <si>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</si>
  <si>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</si>
  <si>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</si>
  <si>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</si>
  <si>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</si>
  <si>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</si>
  <si>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</si>
  <si>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</si>
  <si>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</si>
  <si>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</si>
  <si>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</si>
  <si>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</si>
  <si>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</si>
  <si>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</si>
  <si>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</si>
  <si>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</si>
  <si>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</si>
  <si>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</si>
  <si>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</si>
  <si>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</si>
  <si>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</si>
  <si>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</si>
  <si>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</si>
  <si>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</si>
  <si>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</si>
  <si>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</si>
  <si>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</si>
  <si>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</si>
  <si>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</si>
  <si>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</si>
  <si>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</si>
  <si>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</si>
  <si>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</si>
  <si>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</si>
  <si>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</si>
  <si>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</si>
  <si>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</si>
  <si>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</si>
  <si>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</si>
  <si>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</si>
  <si>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</si>
  <si>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</si>
  <si>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</si>
  <si>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</si>
  <si>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* 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</si>
  <si>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 xml:space="preserve"> - მოთხოვნები გადარჩენილი ქონებიდან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</si>
  <si>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</si>
  <si>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</si>
  <si>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</si>
  <si>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</si>
  <si>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</si>
  <si>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</si>
  <si>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</si>
  <si>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</si>
  <si>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</si>
  <si>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</si>
  <si>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</si>
  <si>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</si>
  <si>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</si>
  <si>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</si>
  <si>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</si>
  <si>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</si>
  <si>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</si>
  <si>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</si>
  <si>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</si>
  <si>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</si>
  <si>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 ზარალები/დამდგარი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</si>
  <si>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</si>
  <si>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</si>
  <si>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</si>
  <si>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</si>
  <si>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</si>
  <si>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</si>
  <si>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</si>
  <si>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</si>
  <si>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</si>
  <si>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</si>
  <si>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</si>
  <si>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</si>
  <si>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</si>
  <si>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</si>
  <si>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</si>
  <si>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</si>
  <si>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</si>
  <si>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</si>
  <si>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</si>
  <si>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</si>
  <si>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</si>
  <si>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</si>
  <si>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</si>
  <si>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</si>
  <si>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</si>
  <si>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</si>
  <si>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</si>
  <si>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</si>
  <si>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</si>
  <si>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</si>
  <si>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</si>
  <si>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</si>
  <si>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</si>
  <si>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</si>
  <si>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</si>
  <si>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</si>
  <si>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</si>
  <si>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</si>
  <si>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</si>
  <si>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</si>
  <si>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</si>
  <si>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</si>
  <si>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</si>
  <si>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</si>
  <si>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</si>
  <si>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</si>
  <si>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</si>
  <si>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>საანგარიშო თარიღი 30.09.2017</t>
  </si>
  <si>
    <t>საანგარიშო პერიოდი 01.01.2017-30.09.2017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</si>
</sst>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b/>
      <sz val="11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/>
      <protection locked="0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13" xfId="6" applyFont="1" applyFill="1" applyBorder="1" applyAlignment="1">
      <alignment horizontal="left" vertical="center"/>
    </xf>
    <xf numFmtId="0" fontId="3" fillId="0" borderId="15" xfId="6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6" applyFont="1" applyFill="1" applyBorder="1" applyAlignment="1">
      <alignment horizontal="left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15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4" xfId="1" applyNumberFormat="1" applyFont="1" applyFill="1" applyBorder="1" applyAlignment="1">
      <alignment horizontal="right" vertical="center"/>
    </xf>
    <xf numFmtId="164" fontId="2" fillId="2" borderId="22" xfId="1" applyNumberFormat="1" applyFont="1" applyFill="1" applyBorder="1" applyAlignment="1">
      <alignment horizontal="right" vertical="center"/>
    </xf>
    <xf numFmtId="0" fontId="10" fillId="2" borderId="16" xfId="0" applyFont="1" applyFill="1" applyBorder="1" applyAlignment="1"/>
    <xf numFmtId="164" fontId="9" fillId="2" borderId="23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/>
    </xf>
    <xf numFmtId="164" fontId="9" fillId="2" borderId="22" xfId="1" applyNumberFormat="1" applyFont="1" applyFill="1" applyBorder="1" applyAlignment="1">
      <alignment horizontal="right" vertical="center"/>
    </xf>
    <xf numFmtId="0" fontId="9" fillId="2" borderId="12" xfId="0" applyFont="1" applyFill="1" applyBorder="1" applyAlignment="1">
      <alignment vertical="center" wrapText="1"/>
    </xf>
    <xf numFmtId="164" fontId="9" fillId="2" borderId="25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4" xfId="1" applyNumberFormat="1" applyFont="1" applyFill="1" applyBorder="1" applyAlignment="1">
      <alignment horizontal="right" vertical="center"/>
    </xf>
    <xf numFmtId="164" fontId="3" fillId="2" borderId="22" xfId="1" applyNumberFormat="1" applyFont="1" applyFill="1" applyBorder="1" applyAlignment="1">
      <alignment horizontal="right" vertical="center"/>
    </xf>
    <xf numFmtId="164" fontId="2" fillId="2" borderId="2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3" fillId="2" borderId="23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13" xfId="6" applyNumberFormat="1" applyFont="1" applyFill="1" applyBorder="1" applyAlignment="1">
      <alignment horizontal="left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15" xfId="6" applyNumberFormat="1" applyFont="1" applyFill="1" applyBorder="1" applyAlignment="1">
      <alignment horizontal="left" vertical="center"/>
    </xf>
    <xf numFmtId="0" fontId="2" fillId="0" borderId="15" xfId="6" applyNumberFormat="1" applyFont="1" applyFill="1" applyBorder="1" applyAlignment="1">
      <alignment horizontal="left" vertical="center" wrapText="1"/>
    </xf>
    <xf numFmtId="0" fontId="2" fillId="0" borderId="15" xfId="6" applyNumberFormat="1" applyFont="1" applyFill="1" applyBorder="1" applyAlignment="1">
      <alignment vertical="center" wrapText="1"/>
    </xf>
    <xf numFmtId="0" fontId="2" fillId="0" borderId="15" xfId="7" applyNumberFormat="1" applyFont="1" applyFill="1" applyBorder="1" applyAlignment="1">
      <alignment horizontal="left" vertical="center"/>
    </xf>
    <xf numFmtId="0" fontId="2" fillId="0" borderId="9" xfId="6" applyNumberFormat="1" applyFont="1" applyFill="1" applyBorder="1" applyAlignment="1">
      <alignment horizontal="center" vertical="center"/>
    </xf>
    <xf numFmtId="0" fontId="3" fillId="0" borderId="13" xfId="6" applyNumberFormat="1" applyFont="1" applyFill="1" applyBorder="1" applyAlignment="1">
      <alignment horizontal="left" vertical="center"/>
    </xf>
    <xf numFmtId="0" fontId="3" fillId="0" borderId="15" xfId="9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 wrapText="1"/>
    </xf>
    <xf numFmtId="0" fontId="2" fillId="2" borderId="10" xfId="6" applyNumberFormat="1" applyFont="1" applyFill="1" applyBorder="1" applyAlignment="1">
      <alignment horizontal="center" vertical="center"/>
    </xf>
    <xf numFmtId="0" fontId="2" fillId="2" borderId="16" xfId="6" applyNumberFormat="1" applyFont="1" applyFill="1" applyBorder="1" applyAlignment="1">
      <alignment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8" xfId="6" applyNumberFormat="1" applyFont="1" applyFill="1" applyBorder="1" applyAlignment="1">
      <alignment horizontal="center" vertical="center"/>
    </xf>
    <xf numFmtId="0" fontId="2" fillId="2" borderId="19" xfId="6" applyNumberFormat="1" applyFont="1" applyFill="1" applyBorder="1" applyAlignment="1">
      <alignment vertical="center"/>
    </xf>
    <xf numFmtId="0" fontId="3" fillId="0" borderId="13" xfId="9" applyNumberFormat="1" applyFont="1" applyFill="1" applyBorder="1" applyAlignment="1">
      <alignment horizontal="left" vertical="center"/>
    </xf>
    <xf numFmtId="0" fontId="2" fillId="2" borderId="20" xfId="6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tabSelected="1" zoomScale="90" zoomScaleNormal="90" workbookViewId="0">
      <selection activeCell="H46" sqref="H46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6.42578125" style="2" customWidth="1"/>
    <col min="7" max="7" width="14" style="2" bestFit="1" customWidth="1"/>
    <col min="8" max="8" width="15.28515625" style="2" customWidth="1"/>
    <col min="9" max="255" width="9.140625" style="2"/>
    <col min="256" max="256" width="1.28515625" style="2" customWidth="1"/>
    <col min="257" max="257" width="11" style="2" customWidth="1"/>
    <col min="258" max="258" width="5.140625" style="2" customWidth="1"/>
    <col min="259" max="259" width="73.7109375" style="2" customWidth="1"/>
    <col min="260" max="261" width="16.140625" style="2" customWidth="1"/>
    <col min="262" max="262" width="12.85546875" style="2" customWidth="1"/>
    <col min="263" max="511" width="9.140625" style="2"/>
    <col min="512" max="512" width="1.28515625" style="2" customWidth="1"/>
    <col min="513" max="513" width="11" style="2" customWidth="1"/>
    <col min="514" max="514" width="5.140625" style="2" customWidth="1"/>
    <col min="515" max="515" width="73.7109375" style="2" customWidth="1"/>
    <col min="516" max="517" width="16.140625" style="2" customWidth="1"/>
    <col min="518" max="518" width="12.85546875" style="2" customWidth="1"/>
    <col min="519" max="767" width="9.140625" style="2"/>
    <col min="768" max="768" width="1.28515625" style="2" customWidth="1"/>
    <col min="769" max="769" width="11" style="2" customWidth="1"/>
    <col min="770" max="770" width="5.140625" style="2" customWidth="1"/>
    <col min="771" max="771" width="73.7109375" style="2" customWidth="1"/>
    <col min="772" max="773" width="16.140625" style="2" customWidth="1"/>
    <col min="774" max="774" width="12.85546875" style="2" customWidth="1"/>
    <col min="775" max="1023" width="9.140625" style="2"/>
    <col min="1024" max="1024" width="1.28515625" style="2" customWidth="1"/>
    <col min="1025" max="1025" width="11" style="2" customWidth="1"/>
    <col min="1026" max="1026" width="5.140625" style="2" customWidth="1"/>
    <col min="1027" max="1027" width="73.7109375" style="2" customWidth="1"/>
    <col min="1028" max="1029" width="16.140625" style="2" customWidth="1"/>
    <col min="1030" max="1030" width="12.85546875" style="2" customWidth="1"/>
    <col min="1031" max="1279" width="9.140625" style="2"/>
    <col min="1280" max="1280" width="1.28515625" style="2" customWidth="1"/>
    <col min="1281" max="1281" width="11" style="2" customWidth="1"/>
    <col min="1282" max="1282" width="5.140625" style="2" customWidth="1"/>
    <col min="1283" max="1283" width="73.7109375" style="2" customWidth="1"/>
    <col min="1284" max="1285" width="16.140625" style="2" customWidth="1"/>
    <col min="1286" max="1286" width="12.85546875" style="2" customWidth="1"/>
    <col min="1287" max="1535" width="9.140625" style="2"/>
    <col min="1536" max="1536" width="1.28515625" style="2" customWidth="1"/>
    <col min="1537" max="1537" width="11" style="2" customWidth="1"/>
    <col min="1538" max="1538" width="5.140625" style="2" customWidth="1"/>
    <col min="1539" max="1539" width="73.7109375" style="2" customWidth="1"/>
    <col min="1540" max="1541" width="16.140625" style="2" customWidth="1"/>
    <col min="1542" max="1542" width="12.85546875" style="2" customWidth="1"/>
    <col min="1543" max="1791" width="9.140625" style="2"/>
    <col min="1792" max="1792" width="1.28515625" style="2" customWidth="1"/>
    <col min="1793" max="1793" width="11" style="2" customWidth="1"/>
    <col min="1794" max="1794" width="5.140625" style="2" customWidth="1"/>
    <col min="1795" max="1795" width="73.7109375" style="2" customWidth="1"/>
    <col min="1796" max="1797" width="16.140625" style="2" customWidth="1"/>
    <col min="1798" max="1798" width="12.85546875" style="2" customWidth="1"/>
    <col min="1799" max="2047" width="9.140625" style="2"/>
    <col min="2048" max="2048" width="1.28515625" style="2" customWidth="1"/>
    <col min="2049" max="2049" width="11" style="2" customWidth="1"/>
    <col min="2050" max="2050" width="5.140625" style="2" customWidth="1"/>
    <col min="2051" max="2051" width="73.7109375" style="2" customWidth="1"/>
    <col min="2052" max="2053" width="16.140625" style="2" customWidth="1"/>
    <col min="2054" max="2054" width="12.85546875" style="2" customWidth="1"/>
    <col min="2055" max="2303" width="9.140625" style="2"/>
    <col min="2304" max="2304" width="1.28515625" style="2" customWidth="1"/>
    <col min="2305" max="2305" width="11" style="2" customWidth="1"/>
    <col min="2306" max="2306" width="5.140625" style="2" customWidth="1"/>
    <col min="2307" max="2307" width="73.7109375" style="2" customWidth="1"/>
    <col min="2308" max="2309" width="16.140625" style="2" customWidth="1"/>
    <col min="2310" max="2310" width="12.85546875" style="2" customWidth="1"/>
    <col min="2311" max="2559" width="9.140625" style="2"/>
    <col min="2560" max="2560" width="1.28515625" style="2" customWidth="1"/>
    <col min="2561" max="2561" width="11" style="2" customWidth="1"/>
    <col min="2562" max="2562" width="5.140625" style="2" customWidth="1"/>
    <col min="2563" max="2563" width="73.7109375" style="2" customWidth="1"/>
    <col min="2564" max="2565" width="16.140625" style="2" customWidth="1"/>
    <col min="2566" max="2566" width="12.85546875" style="2" customWidth="1"/>
    <col min="2567" max="2815" width="9.140625" style="2"/>
    <col min="2816" max="2816" width="1.28515625" style="2" customWidth="1"/>
    <col min="2817" max="2817" width="11" style="2" customWidth="1"/>
    <col min="2818" max="2818" width="5.140625" style="2" customWidth="1"/>
    <col min="2819" max="2819" width="73.7109375" style="2" customWidth="1"/>
    <col min="2820" max="2821" width="16.140625" style="2" customWidth="1"/>
    <col min="2822" max="2822" width="12.85546875" style="2" customWidth="1"/>
    <col min="2823" max="3071" width="9.140625" style="2"/>
    <col min="3072" max="3072" width="1.28515625" style="2" customWidth="1"/>
    <col min="3073" max="3073" width="11" style="2" customWidth="1"/>
    <col min="3074" max="3074" width="5.140625" style="2" customWidth="1"/>
    <col min="3075" max="3075" width="73.7109375" style="2" customWidth="1"/>
    <col min="3076" max="3077" width="16.140625" style="2" customWidth="1"/>
    <col min="3078" max="3078" width="12.85546875" style="2" customWidth="1"/>
    <col min="3079" max="3327" width="9.140625" style="2"/>
    <col min="3328" max="3328" width="1.28515625" style="2" customWidth="1"/>
    <col min="3329" max="3329" width="11" style="2" customWidth="1"/>
    <col min="3330" max="3330" width="5.140625" style="2" customWidth="1"/>
    <col min="3331" max="3331" width="73.7109375" style="2" customWidth="1"/>
    <col min="3332" max="3333" width="16.140625" style="2" customWidth="1"/>
    <col min="3334" max="3334" width="12.85546875" style="2" customWidth="1"/>
    <col min="3335" max="3583" width="9.140625" style="2"/>
    <col min="3584" max="3584" width="1.28515625" style="2" customWidth="1"/>
    <col min="3585" max="3585" width="11" style="2" customWidth="1"/>
    <col min="3586" max="3586" width="5.140625" style="2" customWidth="1"/>
    <col min="3587" max="3587" width="73.7109375" style="2" customWidth="1"/>
    <col min="3588" max="3589" width="16.140625" style="2" customWidth="1"/>
    <col min="3590" max="3590" width="12.85546875" style="2" customWidth="1"/>
    <col min="3591" max="3839" width="9.140625" style="2"/>
    <col min="3840" max="3840" width="1.28515625" style="2" customWidth="1"/>
    <col min="3841" max="3841" width="11" style="2" customWidth="1"/>
    <col min="3842" max="3842" width="5.140625" style="2" customWidth="1"/>
    <col min="3843" max="3843" width="73.7109375" style="2" customWidth="1"/>
    <col min="3844" max="3845" width="16.140625" style="2" customWidth="1"/>
    <col min="3846" max="3846" width="12.85546875" style="2" customWidth="1"/>
    <col min="3847" max="4095" width="9.140625" style="2"/>
    <col min="4096" max="4096" width="1.28515625" style="2" customWidth="1"/>
    <col min="4097" max="4097" width="11" style="2" customWidth="1"/>
    <col min="4098" max="4098" width="5.140625" style="2" customWidth="1"/>
    <col min="4099" max="4099" width="73.7109375" style="2" customWidth="1"/>
    <col min="4100" max="4101" width="16.140625" style="2" customWidth="1"/>
    <col min="4102" max="4102" width="12.85546875" style="2" customWidth="1"/>
    <col min="4103" max="4351" width="9.140625" style="2"/>
    <col min="4352" max="4352" width="1.28515625" style="2" customWidth="1"/>
    <col min="4353" max="4353" width="11" style="2" customWidth="1"/>
    <col min="4354" max="4354" width="5.140625" style="2" customWidth="1"/>
    <col min="4355" max="4355" width="73.7109375" style="2" customWidth="1"/>
    <col min="4356" max="4357" width="16.140625" style="2" customWidth="1"/>
    <col min="4358" max="4358" width="12.85546875" style="2" customWidth="1"/>
    <col min="4359" max="4607" width="9.140625" style="2"/>
    <col min="4608" max="4608" width="1.28515625" style="2" customWidth="1"/>
    <col min="4609" max="4609" width="11" style="2" customWidth="1"/>
    <col min="4610" max="4610" width="5.140625" style="2" customWidth="1"/>
    <col min="4611" max="4611" width="73.7109375" style="2" customWidth="1"/>
    <col min="4612" max="4613" width="16.140625" style="2" customWidth="1"/>
    <col min="4614" max="4614" width="12.85546875" style="2" customWidth="1"/>
    <col min="4615" max="4863" width="9.140625" style="2"/>
    <col min="4864" max="4864" width="1.28515625" style="2" customWidth="1"/>
    <col min="4865" max="4865" width="11" style="2" customWidth="1"/>
    <col min="4866" max="4866" width="5.140625" style="2" customWidth="1"/>
    <col min="4867" max="4867" width="73.7109375" style="2" customWidth="1"/>
    <col min="4868" max="4869" width="16.140625" style="2" customWidth="1"/>
    <col min="4870" max="4870" width="12.85546875" style="2" customWidth="1"/>
    <col min="4871" max="5119" width="9.140625" style="2"/>
    <col min="5120" max="5120" width="1.28515625" style="2" customWidth="1"/>
    <col min="5121" max="5121" width="11" style="2" customWidth="1"/>
    <col min="5122" max="5122" width="5.140625" style="2" customWidth="1"/>
    <col min="5123" max="5123" width="73.7109375" style="2" customWidth="1"/>
    <col min="5124" max="5125" width="16.140625" style="2" customWidth="1"/>
    <col min="5126" max="5126" width="12.85546875" style="2" customWidth="1"/>
    <col min="5127" max="5375" width="9.140625" style="2"/>
    <col min="5376" max="5376" width="1.28515625" style="2" customWidth="1"/>
    <col min="5377" max="5377" width="11" style="2" customWidth="1"/>
    <col min="5378" max="5378" width="5.140625" style="2" customWidth="1"/>
    <col min="5379" max="5379" width="73.7109375" style="2" customWidth="1"/>
    <col min="5380" max="5381" width="16.140625" style="2" customWidth="1"/>
    <col min="5382" max="5382" width="12.85546875" style="2" customWidth="1"/>
    <col min="5383" max="5631" width="9.140625" style="2"/>
    <col min="5632" max="5632" width="1.28515625" style="2" customWidth="1"/>
    <col min="5633" max="5633" width="11" style="2" customWidth="1"/>
    <col min="5634" max="5634" width="5.140625" style="2" customWidth="1"/>
    <col min="5635" max="5635" width="73.7109375" style="2" customWidth="1"/>
    <col min="5636" max="5637" width="16.140625" style="2" customWidth="1"/>
    <col min="5638" max="5638" width="12.85546875" style="2" customWidth="1"/>
    <col min="5639" max="5887" width="9.140625" style="2"/>
    <col min="5888" max="5888" width="1.28515625" style="2" customWidth="1"/>
    <col min="5889" max="5889" width="11" style="2" customWidth="1"/>
    <col min="5890" max="5890" width="5.140625" style="2" customWidth="1"/>
    <col min="5891" max="5891" width="73.7109375" style="2" customWidth="1"/>
    <col min="5892" max="5893" width="16.140625" style="2" customWidth="1"/>
    <col min="5894" max="5894" width="12.85546875" style="2" customWidth="1"/>
    <col min="5895" max="6143" width="9.140625" style="2"/>
    <col min="6144" max="6144" width="1.28515625" style="2" customWidth="1"/>
    <col min="6145" max="6145" width="11" style="2" customWidth="1"/>
    <col min="6146" max="6146" width="5.140625" style="2" customWidth="1"/>
    <col min="6147" max="6147" width="73.7109375" style="2" customWidth="1"/>
    <col min="6148" max="6149" width="16.140625" style="2" customWidth="1"/>
    <col min="6150" max="6150" width="12.85546875" style="2" customWidth="1"/>
    <col min="6151" max="6399" width="9.140625" style="2"/>
    <col min="6400" max="6400" width="1.28515625" style="2" customWidth="1"/>
    <col min="6401" max="6401" width="11" style="2" customWidth="1"/>
    <col min="6402" max="6402" width="5.140625" style="2" customWidth="1"/>
    <col min="6403" max="6403" width="73.7109375" style="2" customWidth="1"/>
    <col min="6404" max="6405" width="16.140625" style="2" customWidth="1"/>
    <col min="6406" max="6406" width="12.85546875" style="2" customWidth="1"/>
    <col min="6407" max="6655" width="9.140625" style="2"/>
    <col min="6656" max="6656" width="1.28515625" style="2" customWidth="1"/>
    <col min="6657" max="6657" width="11" style="2" customWidth="1"/>
    <col min="6658" max="6658" width="5.140625" style="2" customWidth="1"/>
    <col min="6659" max="6659" width="73.7109375" style="2" customWidth="1"/>
    <col min="6660" max="6661" width="16.140625" style="2" customWidth="1"/>
    <col min="6662" max="6662" width="12.85546875" style="2" customWidth="1"/>
    <col min="6663" max="6911" width="9.140625" style="2"/>
    <col min="6912" max="6912" width="1.28515625" style="2" customWidth="1"/>
    <col min="6913" max="6913" width="11" style="2" customWidth="1"/>
    <col min="6914" max="6914" width="5.140625" style="2" customWidth="1"/>
    <col min="6915" max="6915" width="73.7109375" style="2" customWidth="1"/>
    <col min="6916" max="6917" width="16.140625" style="2" customWidth="1"/>
    <col min="6918" max="6918" width="12.85546875" style="2" customWidth="1"/>
    <col min="6919" max="7167" width="9.140625" style="2"/>
    <col min="7168" max="7168" width="1.28515625" style="2" customWidth="1"/>
    <col min="7169" max="7169" width="11" style="2" customWidth="1"/>
    <col min="7170" max="7170" width="5.140625" style="2" customWidth="1"/>
    <col min="7171" max="7171" width="73.7109375" style="2" customWidth="1"/>
    <col min="7172" max="7173" width="16.140625" style="2" customWidth="1"/>
    <col min="7174" max="7174" width="12.85546875" style="2" customWidth="1"/>
    <col min="7175" max="7423" width="9.140625" style="2"/>
    <col min="7424" max="7424" width="1.28515625" style="2" customWidth="1"/>
    <col min="7425" max="7425" width="11" style="2" customWidth="1"/>
    <col min="7426" max="7426" width="5.140625" style="2" customWidth="1"/>
    <col min="7427" max="7427" width="73.7109375" style="2" customWidth="1"/>
    <col min="7428" max="7429" width="16.140625" style="2" customWidth="1"/>
    <col min="7430" max="7430" width="12.85546875" style="2" customWidth="1"/>
    <col min="7431" max="7679" width="9.140625" style="2"/>
    <col min="7680" max="7680" width="1.28515625" style="2" customWidth="1"/>
    <col min="7681" max="7681" width="11" style="2" customWidth="1"/>
    <col min="7682" max="7682" width="5.140625" style="2" customWidth="1"/>
    <col min="7683" max="7683" width="73.7109375" style="2" customWidth="1"/>
    <col min="7684" max="7685" width="16.140625" style="2" customWidth="1"/>
    <col min="7686" max="7686" width="12.85546875" style="2" customWidth="1"/>
    <col min="7687" max="7935" width="9.140625" style="2"/>
    <col min="7936" max="7936" width="1.28515625" style="2" customWidth="1"/>
    <col min="7937" max="7937" width="11" style="2" customWidth="1"/>
    <col min="7938" max="7938" width="5.140625" style="2" customWidth="1"/>
    <col min="7939" max="7939" width="73.7109375" style="2" customWidth="1"/>
    <col min="7940" max="7941" width="16.140625" style="2" customWidth="1"/>
    <col min="7942" max="7942" width="12.85546875" style="2" customWidth="1"/>
    <col min="7943" max="8191" width="9.140625" style="2"/>
    <col min="8192" max="8192" width="1.28515625" style="2" customWidth="1"/>
    <col min="8193" max="8193" width="11" style="2" customWidth="1"/>
    <col min="8194" max="8194" width="5.140625" style="2" customWidth="1"/>
    <col min="8195" max="8195" width="73.7109375" style="2" customWidth="1"/>
    <col min="8196" max="8197" width="16.140625" style="2" customWidth="1"/>
    <col min="8198" max="8198" width="12.85546875" style="2" customWidth="1"/>
    <col min="8199" max="8447" width="9.140625" style="2"/>
    <col min="8448" max="8448" width="1.28515625" style="2" customWidth="1"/>
    <col min="8449" max="8449" width="11" style="2" customWidth="1"/>
    <col min="8450" max="8450" width="5.140625" style="2" customWidth="1"/>
    <col min="8451" max="8451" width="73.7109375" style="2" customWidth="1"/>
    <col min="8452" max="8453" width="16.140625" style="2" customWidth="1"/>
    <col min="8454" max="8454" width="12.85546875" style="2" customWidth="1"/>
    <col min="8455" max="8703" width="9.140625" style="2"/>
    <col min="8704" max="8704" width="1.28515625" style="2" customWidth="1"/>
    <col min="8705" max="8705" width="11" style="2" customWidth="1"/>
    <col min="8706" max="8706" width="5.140625" style="2" customWidth="1"/>
    <col min="8707" max="8707" width="73.7109375" style="2" customWidth="1"/>
    <col min="8708" max="8709" width="16.140625" style="2" customWidth="1"/>
    <col min="8710" max="8710" width="12.85546875" style="2" customWidth="1"/>
    <col min="8711" max="8959" width="9.140625" style="2"/>
    <col min="8960" max="8960" width="1.28515625" style="2" customWidth="1"/>
    <col min="8961" max="8961" width="11" style="2" customWidth="1"/>
    <col min="8962" max="8962" width="5.140625" style="2" customWidth="1"/>
    <col min="8963" max="8963" width="73.7109375" style="2" customWidth="1"/>
    <col min="8964" max="8965" width="16.140625" style="2" customWidth="1"/>
    <col min="8966" max="8966" width="12.85546875" style="2" customWidth="1"/>
    <col min="8967" max="9215" width="9.140625" style="2"/>
    <col min="9216" max="9216" width="1.28515625" style="2" customWidth="1"/>
    <col min="9217" max="9217" width="11" style="2" customWidth="1"/>
    <col min="9218" max="9218" width="5.140625" style="2" customWidth="1"/>
    <col min="9219" max="9219" width="73.7109375" style="2" customWidth="1"/>
    <col min="9220" max="9221" width="16.140625" style="2" customWidth="1"/>
    <col min="9222" max="9222" width="12.85546875" style="2" customWidth="1"/>
    <col min="9223" max="9471" width="9.140625" style="2"/>
    <col min="9472" max="9472" width="1.28515625" style="2" customWidth="1"/>
    <col min="9473" max="9473" width="11" style="2" customWidth="1"/>
    <col min="9474" max="9474" width="5.140625" style="2" customWidth="1"/>
    <col min="9475" max="9475" width="73.7109375" style="2" customWidth="1"/>
    <col min="9476" max="9477" width="16.140625" style="2" customWidth="1"/>
    <col min="9478" max="9478" width="12.85546875" style="2" customWidth="1"/>
    <col min="9479" max="9727" width="9.140625" style="2"/>
    <col min="9728" max="9728" width="1.28515625" style="2" customWidth="1"/>
    <col min="9729" max="9729" width="11" style="2" customWidth="1"/>
    <col min="9730" max="9730" width="5.140625" style="2" customWidth="1"/>
    <col min="9731" max="9731" width="73.7109375" style="2" customWidth="1"/>
    <col min="9732" max="9733" width="16.140625" style="2" customWidth="1"/>
    <col min="9734" max="9734" width="12.85546875" style="2" customWidth="1"/>
    <col min="9735" max="9983" width="9.140625" style="2"/>
    <col min="9984" max="9984" width="1.28515625" style="2" customWidth="1"/>
    <col min="9985" max="9985" width="11" style="2" customWidth="1"/>
    <col min="9986" max="9986" width="5.140625" style="2" customWidth="1"/>
    <col min="9987" max="9987" width="73.7109375" style="2" customWidth="1"/>
    <col min="9988" max="9989" width="16.140625" style="2" customWidth="1"/>
    <col min="9990" max="9990" width="12.85546875" style="2" customWidth="1"/>
    <col min="9991" max="10239" width="9.140625" style="2"/>
    <col min="10240" max="10240" width="1.28515625" style="2" customWidth="1"/>
    <col min="10241" max="10241" width="11" style="2" customWidth="1"/>
    <col min="10242" max="10242" width="5.140625" style="2" customWidth="1"/>
    <col min="10243" max="10243" width="73.7109375" style="2" customWidth="1"/>
    <col min="10244" max="10245" width="16.140625" style="2" customWidth="1"/>
    <col min="10246" max="10246" width="12.85546875" style="2" customWidth="1"/>
    <col min="10247" max="10495" width="9.140625" style="2"/>
    <col min="10496" max="10496" width="1.28515625" style="2" customWidth="1"/>
    <col min="10497" max="10497" width="11" style="2" customWidth="1"/>
    <col min="10498" max="10498" width="5.140625" style="2" customWidth="1"/>
    <col min="10499" max="10499" width="73.7109375" style="2" customWidth="1"/>
    <col min="10500" max="10501" width="16.140625" style="2" customWidth="1"/>
    <col min="10502" max="10502" width="12.85546875" style="2" customWidth="1"/>
    <col min="10503" max="10751" width="9.140625" style="2"/>
    <col min="10752" max="10752" width="1.28515625" style="2" customWidth="1"/>
    <col min="10753" max="10753" width="11" style="2" customWidth="1"/>
    <col min="10754" max="10754" width="5.140625" style="2" customWidth="1"/>
    <col min="10755" max="10755" width="73.7109375" style="2" customWidth="1"/>
    <col min="10756" max="10757" width="16.140625" style="2" customWidth="1"/>
    <col min="10758" max="10758" width="12.85546875" style="2" customWidth="1"/>
    <col min="10759" max="11007" width="9.140625" style="2"/>
    <col min="11008" max="11008" width="1.28515625" style="2" customWidth="1"/>
    <col min="11009" max="11009" width="11" style="2" customWidth="1"/>
    <col min="11010" max="11010" width="5.140625" style="2" customWidth="1"/>
    <col min="11011" max="11011" width="73.7109375" style="2" customWidth="1"/>
    <col min="11012" max="11013" width="16.140625" style="2" customWidth="1"/>
    <col min="11014" max="11014" width="12.85546875" style="2" customWidth="1"/>
    <col min="11015" max="11263" width="9.140625" style="2"/>
    <col min="11264" max="11264" width="1.28515625" style="2" customWidth="1"/>
    <col min="11265" max="11265" width="11" style="2" customWidth="1"/>
    <col min="11266" max="11266" width="5.140625" style="2" customWidth="1"/>
    <col min="11267" max="11267" width="73.7109375" style="2" customWidth="1"/>
    <col min="11268" max="11269" width="16.140625" style="2" customWidth="1"/>
    <col min="11270" max="11270" width="12.85546875" style="2" customWidth="1"/>
    <col min="11271" max="11519" width="9.140625" style="2"/>
    <col min="11520" max="11520" width="1.28515625" style="2" customWidth="1"/>
    <col min="11521" max="11521" width="11" style="2" customWidth="1"/>
    <col min="11522" max="11522" width="5.140625" style="2" customWidth="1"/>
    <col min="11523" max="11523" width="73.7109375" style="2" customWidth="1"/>
    <col min="11524" max="11525" width="16.140625" style="2" customWidth="1"/>
    <col min="11526" max="11526" width="12.85546875" style="2" customWidth="1"/>
    <col min="11527" max="11775" width="9.140625" style="2"/>
    <col min="11776" max="11776" width="1.28515625" style="2" customWidth="1"/>
    <col min="11777" max="11777" width="11" style="2" customWidth="1"/>
    <col min="11778" max="11778" width="5.140625" style="2" customWidth="1"/>
    <col min="11779" max="11779" width="73.7109375" style="2" customWidth="1"/>
    <col min="11780" max="11781" width="16.140625" style="2" customWidth="1"/>
    <col min="11782" max="11782" width="12.85546875" style="2" customWidth="1"/>
    <col min="11783" max="12031" width="9.140625" style="2"/>
    <col min="12032" max="12032" width="1.28515625" style="2" customWidth="1"/>
    <col min="12033" max="12033" width="11" style="2" customWidth="1"/>
    <col min="12034" max="12034" width="5.140625" style="2" customWidth="1"/>
    <col min="12035" max="12035" width="73.7109375" style="2" customWidth="1"/>
    <col min="12036" max="12037" width="16.140625" style="2" customWidth="1"/>
    <col min="12038" max="12038" width="12.85546875" style="2" customWidth="1"/>
    <col min="12039" max="12287" width="9.140625" style="2"/>
    <col min="12288" max="12288" width="1.28515625" style="2" customWidth="1"/>
    <col min="12289" max="12289" width="11" style="2" customWidth="1"/>
    <col min="12290" max="12290" width="5.140625" style="2" customWidth="1"/>
    <col min="12291" max="12291" width="73.7109375" style="2" customWidth="1"/>
    <col min="12292" max="12293" width="16.140625" style="2" customWidth="1"/>
    <col min="12294" max="12294" width="12.85546875" style="2" customWidth="1"/>
    <col min="12295" max="12543" width="9.140625" style="2"/>
    <col min="12544" max="12544" width="1.28515625" style="2" customWidth="1"/>
    <col min="12545" max="12545" width="11" style="2" customWidth="1"/>
    <col min="12546" max="12546" width="5.140625" style="2" customWidth="1"/>
    <col min="12547" max="12547" width="73.7109375" style="2" customWidth="1"/>
    <col min="12548" max="12549" width="16.140625" style="2" customWidth="1"/>
    <col min="12550" max="12550" width="12.85546875" style="2" customWidth="1"/>
    <col min="12551" max="12799" width="9.140625" style="2"/>
    <col min="12800" max="12800" width="1.28515625" style="2" customWidth="1"/>
    <col min="12801" max="12801" width="11" style="2" customWidth="1"/>
    <col min="12802" max="12802" width="5.140625" style="2" customWidth="1"/>
    <col min="12803" max="12803" width="73.7109375" style="2" customWidth="1"/>
    <col min="12804" max="12805" width="16.140625" style="2" customWidth="1"/>
    <col min="12806" max="12806" width="12.85546875" style="2" customWidth="1"/>
    <col min="12807" max="13055" width="9.140625" style="2"/>
    <col min="13056" max="13056" width="1.28515625" style="2" customWidth="1"/>
    <col min="13057" max="13057" width="11" style="2" customWidth="1"/>
    <col min="13058" max="13058" width="5.140625" style="2" customWidth="1"/>
    <col min="13059" max="13059" width="73.7109375" style="2" customWidth="1"/>
    <col min="13060" max="13061" width="16.140625" style="2" customWidth="1"/>
    <col min="13062" max="13062" width="12.85546875" style="2" customWidth="1"/>
    <col min="13063" max="13311" width="9.140625" style="2"/>
    <col min="13312" max="13312" width="1.28515625" style="2" customWidth="1"/>
    <col min="13313" max="13313" width="11" style="2" customWidth="1"/>
    <col min="13314" max="13314" width="5.140625" style="2" customWidth="1"/>
    <col min="13315" max="13315" width="73.7109375" style="2" customWidth="1"/>
    <col min="13316" max="13317" width="16.140625" style="2" customWidth="1"/>
    <col min="13318" max="13318" width="12.85546875" style="2" customWidth="1"/>
    <col min="13319" max="13567" width="9.140625" style="2"/>
    <col min="13568" max="13568" width="1.28515625" style="2" customWidth="1"/>
    <col min="13569" max="13569" width="11" style="2" customWidth="1"/>
    <col min="13570" max="13570" width="5.140625" style="2" customWidth="1"/>
    <col min="13571" max="13571" width="73.7109375" style="2" customWidth="1"/>
    <col min="13572" max="13573" width="16.140625" style="2" customWidth="1"/>
    <col min="13574" max="13574" width="12.85546875" style="2" customWidth="1"/>
    <col min="13575" max="13823" width="9.140625" style="2"/>
    <col min="13824" max="13824" width="1.28515625" style="2" customWidth="1"/>
    <col min="13825" max="13825" width="11" style="2" customWidth="1"/>
    <col min="13826" max="13826" width="5.140625" style="2" customWidth="1"/>
    <col min="13827" max="13827" width="73.7109375" style="2" customWidth="1"/>
    <col min="13828" max="13829" width="16.140625" style="2" customWidth="1"/>
    <col min="13830" max="13830" width="12.85546875" style="2" customWidth="1"/>
    <col min="13831" max="14079" width="9.140625" style="2"/>
    <col min="14080" max="14080" width="1.28515625" style="2" customWidth="1"/>
    <col min="14081" max="14081" width="11" style="2" customWidth="1"/>
    <col min="14082" max="14082" width="5.140625" style="2" customWidth="1"/>
    <col min="14083" max="14083" width="73.7109375" style="2" customWidth="1"/>
    <col min="14084" max="14085" width="16.140625" style="2" customWidth="1"/>
    <col min="14086" max="14086" width="12.85546875" style="2" customWidth="1"/>
    <col min="14087" max="14335" width="9.140625" style="2"/>
    <col min="14336" max="14336" width="1.28515625" style="2" customWidth="1"/>
    <col min="14337" max="14337" width="11" style="2" customWidth="1"/>
    <col min="14338" max="14338" width="5.140625" style="2" customWidth="1"/>
    <col min="14339" max="14339" width="73.7109375" style="2" customWidth="1"/>
    <col min="14340" max="14341" width="16.140625" style="2" customWidth="1"/>
    <col min="14342" max="14342" width="12.85546875" style="2" customWidth="1"/>
    <col min="14343" max="14591" width="9.140625" style="2"/>
    <col min="14592" max="14592" width="1.28515625" style="2" customWidth="1"/>
    <col min="14593" max="14593" width="11" style="2" customWidth="1"/>
    <col min="14594" max="14594" width="5.140625" style="2" customWidth="1"/>
    <col min="14595" max="14595" width="73.7109375" style="2" customWidth="1"/>
    <col min="14596" max="14597" width="16.140625" style="2" customWidth="1"/>
    <col min="14598" max="14598" width="12.85546875" style="2" customWidth="1"/>
    <col min="14599" max="14847" width="9.140625" style="2"/>
    <col min="14848" max="14848" width="1.28515625" style="2" customWidth="1"/>
    <col min="14849" max="14849" width="11" style="2" customWidth="1"/>
    <col min="14850" max="14850" width="5.140625" style="2" customWidth="1"/>
    <col min="14851" max="14851" width="73.7109375" style="2" customWidth="1"/>
    <col min="14852" max="14853" width="16.140625" style="2" customWidth="1"/>
    <col min="14854" max="14854" width="12.85546875" style="2" customWidth="1"/>
    <col min="14855" max="15103" width="9.140625" style="2"/>
    <col min="15104" max="15104" width="1.28515625" style="2" customWidth="1"/>
    <col min="15105" max="15105" width="11" style="2" customWidth="1"/>
    <col min="15106" max="15106" width="5.140625" style="2" customWidth="1"/>
    <col min="15107" max="15107" width="73.7109375" style="2" customWidth="1"/>
    <col min="15108" max="15109" width="16.140625" style="2" customWidth="1"/>
    <col min="15110" max="15110" width="12.85546875" style="2" customWidth="1"/>
    <col min="15111" max="15359" width="9.140625" style="2"/>
    <col min="15360" max="15360" width="1.28515625" style="2" customWidth="1"/>
    <col min="15361" max="15361" width="11" style="2" customWidth="1"/>
    <col min="15362" max="15362" width="5.140625" style="2" customWidth="1"/>
    <col min="15363" max="15363" width="73.7109375" style="2" customWidth="1"/>
    <col min="15364" max="15365" width="16.140625" style="2" customWidth="1"/>
    <col min="15366" max="15366" width="12.85546875" style="2" customWidth="1"/>
    <col min="15367" max="15615" width="9.140625" style="2"/>
    <col min="15616" max="15616" width="1.28515625" style="2" customWidth="1"/>
    <col min="15617" max="15617" width="11" style="2" customWidth="1"/>
    <col min="15618" max="15618" width="5.140625" style="2" customWidth="1"/>
    <col min="15619" max="15619" width="73.7109375" style="2" customWidth="1"/>
    <col min="15620" max="15621" width="16.140625" style="2" customWidth="1"/>
    <col min="15622" max="15622" width="12.85546875" style="2" customWidth="1"/>
    <col min="15623" max="15871" width="9.140625" style="2"/>
    <col min="15872" max="15872" width="1.28515625" style="2" customWidth="1"/>
    <col min="15873" max="15873" width="11" style="2" customWidth="1"/>
    <col min="15874" max="15874" width="5.140625" style="2" customWidth="1"/>
    <col min="15875" max="15875" width="73.7109375" style="2" customWidth="1"/>
    <col min="15876" max="15877" width="16.140625" style="2" customWidth="1"/>
    <col min="15878" max="15878" width="12.85546875" style="2" customWidth="1"/>
    <col min="15879" max="16127" width="9.140625" style="2"/>
    <col min="16128" max="16128" width="1.28515625" style="2" customWidth="1"/>
    <col min="16129" max="16129" width="11" style="2" customWidth="1"/>
    <col min="16130" max="16130" width="5.140625" style="2" customWidth="1"/>
    <col min="16131" max="16131" width="73.7109375" style="2" customWidth="1"/>
    <col min="16132" max="16133" width="16.140625" style="2" customWidth="1"/>
    <col min="16134" max="16134" width="12.85546875" style="2" customWidth="1"/>
    <col min="16135" max="16384" width="9.140625" style="2"/>
  </cols>
  <sheetData>
    <row r="1" spans="2:7" x14ac:dyDescent="0.3">
      <c r="B1" s="120"/>
      <c r="C1" s="120"/>
      <c r="D1" s="67"/>
      <c r="E1" s="1"/>
    </row>
    <row r="2" spans="2:7" x14ac:dyDescent="0.3">
      <c r="B2" s="121"/>
      <c r="C2" s="121"/>
      <c r="D2" s="121"/>
      <c r="E2" s="121"/>
    </row>
    <row r="3" spans="2:7" x14ac:dyDescent="0.3">
      <c r="B3" s="3"/>
      <c r="C3" s="3"/>
    </row>
    <row r="4" spans="2:7" ht="18" customHeight="1" x14ac:dyDescent="0.35">
      <c r="B4" s="4"/>
      <c r="C4" s="122" t="s">
        <v>0</v>
      </c>
      <c r="D4" s="122"/>
      <c r="E4" s="122"/>
    </row>
    <row r="5" spans="2:7" ht="15.75" thickBot="1" x14ac:dyDescent="0.35">
      <c r="D5" s="2" t="s">
        <v>152</v>
      </c>
      <c r="E5" s="1" t="s">
        <v>1</v>
      </c>
    </row>
    <row r="6" spans="2:7" s="9" customFormat="1" ht="30.75" thickBot="1" x14ac:dyDescent="0.25">
      <c r="B6" s="5" t="s">
        <v>2</v>
      </c>
      <c r="C6" s="6" t="s">
        <v>3</v>
      </c>
      <c r="D6" s="7"/>
      <c r="E6" s="8"/>
    </row>
    <row r="7" spans="2:7" s="9" customFormat="1" ht="6" customHeight="1" x14ac:dyDescent="0.2">
      <c r="C7" s="10"/>
      <c r="D7" s="11"/>
      <c r="E7" s="12"/>
    </row>
    <row r="8" spans="2:7" s="13" customFormat="1" ht="15.75" customHeight="1" thickBot="1" x14ac:dyDescent="0.25">
      <c r="C8" s="123" t="s">
        <v>4</v>
      </c>
      <c r="D8" s="123"/>
      <c r="E8" s="123"/>
    </row>
    <row r="9" spans="2:7" s="15" customFormat="1" ht="15" customHeight="1" x14ac:dyDescent="0.2">
      <c r="B9" s="98" t="s">
        <v>5</v>
      </c>
      <c r="C9" s="14">
        <v>1</v>
      </c>
      <c r="D9" s="99" t="s">
        <v>6</v>
      </c>
      <c r="E9" s="68">
        <v>41111418.571711123</v>
      </c>
      <c r="F9" s="32"/>
      <c r="G9" s="32"/>
    </row>
    <row r="10" spans="2:7" s="15" customFormat="1" ht="15" customHeight="1" x14ac:dyDescent="0.2">
      <c r="B10" s="100" t="s">
        <v>7</v>
      </c>
      <c r="C10" s="16">
        <v>2</v>
      </c>
      <c r="D10" s="101" t="s">
        <v>8</v>
      </c>
      <c r="E10" s="69">
        <v>110593220.07792148</v>
      </c>
      <c r="F10" s="32"/>
      <c r="G10" s="32"/>
    </row>
    <row r="11" spans="2:7" s="15" customFormat="1" ht="15" customHeight="1" x14ac:dyDescent="0.2">
      <c r="B11" s="100" t="s">
        <v>9</v>
      </c>
      <c r="C11" s="16">
        <v>3</v>
      </c>
      <c r="D11" s="101" t="s">
        <v>10</v>
      </c>
      <c r="E11" s="69">
        <v>94421.652200000011</v>
      </c>
      <c r="F11" s="32"/>
      <c r="G11" s="32"/>
    </row>
    <row r="12" spans="2:7" s="15" customFormat="1" ht="15" customHeight="1" x14ac:dyDescent="0.2">
      <c r="B12" s="100" t="s">
        <v>11</v>
      </c>
      <c r="C12" s="16">
        <v>4</v>
      </c>
      <c r="D12" s="102" t="s">
        <v>12</v>
      </c>
      <c r="E12" s="69">
        <v>5784450.1600667136</v>
      </c>
      <c r="F12" s="32"/>
      <c r="G12" s="32"/>
    </row>
    <row r="13" spans="2:7" s="15" customFormat="1" ht="30" x14ac:dyDescent="0.2">
      <c r="B13" s="100" t="s">
        <v>13</v>
      </c>
      <c r="C13" s="16">
        <v>5</v>
      </c>
      <c r="D13" s="103" t="s">
        <v>14</v>
      </c>
      <c r="E13" s="69">
        <v>0</v>
      </c>
      <c r="F13" s="32"/>
      <c r="G13" s="32"/>
    </row>
    <row r="14" spans="2:7" s="15" customFormat="1" ht="15" customHeight="1" x14ac:dyDescent="0.2">
      <c r="B14" s="100" t="s">
        <v>15</v>
      </c>
      <c r="C14" s="16">
        <v>6</v>
      </c>
      <c r="D14" s="102" t="s">
        <v>16</v>
      </c>
      <c r="E14" s="69">
        <v>179968174.80382073</v>
      </c>
      <c r="F14" s="32"/>
      <c r="G14" s="32"/>
    </row>
    <row r="15" spans="2:7" s="15" customFormat="1" ht="15" customHeight="1" x14ac:dyDescent="0.2">
      <c r="B15" s="100" t="s">
        <v>17</v>
      </c>
      <c r="C15" s="16">
        <v>7</v>
      </c>
      <c r="D15" s="101" t="s">
        <v>18</v>
      </c>
      <c r="E15" s="69">
        <v>28041958.853381895</v>
      </c>
      <c r="F15" s="32"/>
      <c r="G15" s="32"/>
    </row>
    <row r="16" spans="2:7" s="15" customFormat="1" ht="15" customHeight="1" x14ac:dyDescent="0.2">
      <c r="B16" s="100" t="s">
        <v>19</v>
      </c>
      <c r="C16" s="16">
        <v>8</v>
      </c>
      <c r="D16" s="102" t="s">
        <v>83</v>
      </c>
      <c r="E16" s="69">
        <v>177296.26860000376</v>
      </c>
      <c r="F16" s="32"/>
      <c r="G16" s="32"/>
    </row>
    <row r="17" spans="2:7" s="15" customFormat="1" ht="15" customHeight="1" x14ac:dyDescent="0.2">
      <c r="B17" s="100" t="s">
        <v>20</v>
      </c>
      <c r="C17" s="16">
        <v>9</v>
      </c>
      <c r="D17" s="101" t="s">
        <v>21</v>
      </c>
      <c r="E17" s="69">
        <v>3237423.0175000001</v>
      </c>
      <c r="F17" s="32"/>
      <c r="G17" s="32"/>
    </row>
    <row r="18" spans="2:7" s="15" customFormat="1" ht="15" customHeight="1" x14ac:dyDescent="0.2">
      <c r="B18" s="100" t="s">
        <v>22</v>
      </c>
      <c r="C18" s="16">
        <v>10</v>
      </c>
      <c r="D18" s="101" t="s">
        <v>23</v>
      </c>
      <c r="E18" s="69">
        <v>6682121.1751687927</v>
      </c>
      <c r="F18" s="32"/>
      <c r="G18" s="32"/>
    </row>
    <row r="19" spans="2:7" s="15" customFormat="1" ht="15" customHeight="1" x14ac:dyDescent="0.2">
      <c r="B19" s="100" t="s">
        <v>24</v>
      </c>
      <c r="C19" s="16">
        <v>11</v>
      </c>
      <c r="D19" s="101" t="s">
        <v>25</v>
      </c>
      <c r="E19" s="69">
        <v>33866720.446217559</v>
      </c>
      <c r="F19" s="32"/>
      <c r="G19" s="32"/>
    </row>
    <row r="20" spans="2:7" s="15" customFormat="1" ht="15" customHeight="1" x14ac:dyDescent="0.2">
      <c r="B20" s="100" t="s">
        <v>26</v>
      </c>
      <c r="C20" s="16">
        <v>12</v>
      </c>
      <c r="D20" s="101" t="s">
        <v>27</v>
      </c>
      <c r="E20" s="69">
        <v>94778209.218269795</v>
      </c>
      <c r="F20" s="32"/>
      <c r="G20" s="32"/>
    </row>
    <row r="21" spans="2:7" s="15" customFormat="1" ht="15" customHeight="1" x14ac:dyDescent="0.2">
      <c r="B21" s="100" t="s">
        <v>28</v>
      </c>
      <c r="C21" s="16">
        <v>13</v>
      </c>
      <c r="D21" s="101" t="s">
        <v>29</v>
      </c>
      <c r="E21" s="69">
        <v>5961607.9845168134</v>
      </c>
      <c r="F21" s="32"/>
      <c r="G21" s="32"/>
    </row>
    <row r="22" spans="2:7" s="15" customFormat="1" ht="15" customHeight="1" x14ac:dyDescent="0.2">
      <c r="B22" s="100" t="s">
        <v>30</v>
      </c>
      <c r="C22" s="16">
        <v>14</v>
      </c>
      <c r="D22" s="101" t="s">
        <v>31</v>
      </c>
      <c r="E22" s="69">
        <v>26711565.045185968</v>
      </c>
      <c r="F22" s="32"/>
      <c r="G22" s="32"/>
    </row>
    <row r="23" spans="2:7" s="15" customFormat="1" ht="15" customHeight="1" x14ac:dyDescent="0.2">
      <c r="B23" s="100" t="s">
        <v>32</v>
      </c>
      <c r="C23" s="16">
        <v>15</v>
      </c>
      <c r="D23" s="101" t="s">
        <v>33</v>
      </c>
      <c r="E23" s="69">
        <v>2655125.3899999997</v>
      </c>
      <c r="F23" s="32"/>
      <c r="G23" s="32"/>
    </row>
    <row r="24" spans="2:7" s="15" customFormat="1" ht="15" customHeight="1" x14ac:dyDescent="0.2">
      <c r="B24" s="100" t="s">
        <v>34</v>
      </c>
      <c r="C24" s="16">
        <v>16</v>
      </c>
      <c r="D24" s="101" t="s">
        <v>35</v>
      </c>
      <c r="E24" s="69">
        <v>23038830.635696355</v>
      </c>
      <c r="F24" s="32"/>
      <c r="G24" s="32"/>
    </row>
    <row r="25" spans="2:7" s="15" customFormat="1" ht="15" customHeight="1" x14ac:dyDescent="0.2">
      <c r="B25" s="100" t="s">
        <v>36</v>
      </c>
      <c r="C25" s="16">
        <v>17</v>
      </c>
      <c r="D25" s="101" t="s">
        <v>37</v>
      </c>
      <c r="E25" s="69">
        <v>4475935.8374071782</v>
      </c>
      <c r="F25" s="32"/>
      <c r="G25" s="32"/>
    </row>
    <row r="26" spans="2:7" s="15" customFormat="1" ht="15" customHeight="1" x14ac:dyDescent="0.2">
      <c r="B26" s="100" t="s">
        <v>38</v>
      </c>
      <c r="C26" s="16">
        <v>18</v>
      </c>
      <c r="D26" s="104" t="s">
        <v>39</v>
      </c>
      <c r="E26" s="69">
        <v>29921262.039295211</v>
      </c>
      <c r="F26" s="32"/>
      <c r="G26" s="32"/>
    </row>
    <row r="27" spans="2:7" s="18" customFormat="1" ht="15" customHeight="1" thickBot="1" x14ac:dyDescent="0.3">
      <c r="B27" s="105" t="s">
        <v>40</v>
      </c>
      <c r="C27" s="17">
        <v>19</v>
      </c>
      <c r="D27" s="70" t="s">
        <v>41</v>
      </c>
      <c r="E27" s="71">
        <f>SUM(E9:E26)</f>
        <v>597099741.17695963</v>
      </c>
      <c r="F27" s="32"/>
      <c r="G27" s="32"/>
    </row>
    <row r="28" spans="2:7" s="13" customFormat="1" ht="6" customHeight="1" x14ac:dyDescent="0.2">
      <c r="B28" s="19"/>
      <c r="C28" s="20"/>
      <c r="D28" s="21"/>
      <c r="E28" s="22"/>
      <c r="F28" s="32"/>
      <c r="G28" s="32"/>
    </row>
    <row r="29" spans="2:7" s="13" customFormat="1" ht="15.75" customHeight="1" thickBot="1" x14ac:dyDescent="0.25">
      <c r="B29" s="19"/>
      <c r="C29" s="123" t="s">
        <v>42</v>
      </c>
      <c r="D29" s="123"/>
      <c r="E29" s="123"/>
      <c r="F29" s="32"/>
      <c r="G29" s="32"/>
    </row>
    <row r="30" spans="2:7" s="15" customFormat="1" ht="15" customHeight="1" x14ac:dyDescent="0.2">
      <c r="B30" s="98" t="s">
        <v>43</v>
      </c>
      <c r="C30" s="14">
        <v>20</v>
      </c>
      <c r="D30" s="72" t="s">
        <v>44</v>
      </c>
      <c r="E30" s="68">
        <v>290955763.64067751</v>
      </c>
      <c r="F30" s="32"/>
      <c r="G30" s="32"/>
    </row>
    <row r="31" spans="2:7" s="15" customFormat="1" ht="15" customHeight="1" x14ac:dyDescent="0.2">
      <c r="B31" s="100" t="s">
        <v>45</v>
      </c>
      <c r="C31" s="16">
        <v>21</v>
      </c>
      <c r="D31" s="73" t="s">
        <v>46</v>
      </c>
      <c r="E31" s="69">
        <v>73588680.494141161</v>
      </c>
      <c r="F31" s="32"/>
      <c r="G31" s="32"/>
    </row>
    <row r="32" spans="2:7" s="15" customFormat="1" ht="15" customHeight="1" x14ac:dyDescent="0.2">
      <c r="B32" s="100" t="s">
        <v>47</v>
      </c>
      <c r="C32" s="16">
        <v>22</v>
      </c>
      <c r="D32" s="102" t="s">
        <v>48</v>
      </c>
      <c r="E32" s="69">
        <v>2550442.0849247295</v>
      </c>
      <c r="F32" s="32"/>
      <c r="G32" s="118"/>
    </row>
    <row r="33" spans="2:8" s="15" customFormat="1" ht="15" customHeight="1" x14ac:dyDescent="0.2">
      <c r="B33" s="100" t="s">
        <v>49</v>
      </c>
      <c r="C33" s="16">
        <v>23</v>
      </c>
      <c r="D33" s="73" t="s">
        <v>50</v>
      </c>
      <c r="E33" s="69">
        <v>22469560.855107713</v>
      </c>
      <c r="F33" s="32"/>
      <c r="G33" s="39"/>
    </row>
    <row r="34" spans="2:8" s="15" customFormat="1" ht="15" customHeight="1" x14ac:dyDescent="0.2">
      <c r="B34" s="100" t="s">
        <v>51</v>
      </c>
      <c r="C34" s="16">
        <v>24</v>
      </c>
      <c r="D34" s="73" t="s">
        <v>52</v>
      </c>
      <c r="E34" s="69">
        <v>23943318.699999969</v>
      </c>
      <c r="F34" s="32"/>
      <c r="G34" s="32"/>
    </row>
    <row r="35" spans="2:8" s="15" customFormat="1" ht="15" customHeight="1" x14ac:dyDescent="0.2">
      <c r="B35" s="100" t="s">
        <v>53</v>
      </c>
      <c r="C35" s="16">
        <v>25</v>
      </c>
      <c r="D35" s="73" t="s">
        <v>54</v>
      </c>
      <c r="E35" s="69">
        <v>28236.226986301357</v>
      </c>
      <c r="F35" s="32"/>
      <c r="G35" s="32"/>
    </row>
    <row r="36" spans="2:8" s="15" customFormat="1" ht="15" customHeight="1" x14ac:dyDescent="0.2">
      <c r="B36" s="100" t="s">
        <v>55</v>
      </c>
      <c r="C36" s="16">
        <v>26</v>
      </c>
      <c r="D36" s="73" t="s">
        <v>56</v>
      </c>
      <c r="E36" s="69">
        <v>1520613.9561643817</v>
      </c>
      <c r="F36" s="32"/>
      <c r="G36" s="32"/>
    </row>
    <row r="37" spans="2:8" s="15" customFormat="1" ht="15" customHeight="1" x14ac:dyDescent="0.2">
      <c r="B37" s="100" t="s">
        <v>57</v>
      </c>
      <c r="C37" s="16">
        <v>27</v>
      </c>
      <c r="D37" s="73" t="s">
        <v>58</v>
      </c>
      <c r="E37" s="69">
        <v>6127399.6534464713</v>
      </c>
      <c r="F37" s="32"/>
      <c r="G37" s="32"/>
    </row>
    <row r="38" spans="2:8" s="15" customFormat="1" ht="15" customHeight="1" x14ac:dyDescent="0.2">
      <c r="B38" s="100" t="s">
        <v>59</v>
      </c>
      <c r="C38" s="16">
        <v>28</v>
      </c>
      <c r="D38" s="73" t="s">
        <v>60</v>
      </c>
      <c r="E38" s="69">
        <v>373560.38</v>
      </c>
      <c r="F38" s="32"/>
      <c r="G38" s="38"/>
    </row>
    <row r="39" spans="2:8" s="15" customFormat="1" ht="15" customHeight="1" x14ac:dyDescent="0.2">
      <c r="B39" s="100" t="s">
        <v>61</v>
      </c>
      <c r="C39" s="16">
        <v>29</v>
      </c>
      <c r="D39" s="73" t="s">
        <v>62</v>
      </c>
      <c r="E39" s="69">
        <v>23123717.162847001</v>
      </c>
      <c r="F39" s="32"/>
      <c r="G39" s="32"/>
    </row>
    <row r="40" spans="2:8" s="18" customFormat="1" ht="15" customHeight="1" thickBot="1" x14ac:dyDescent="0.25">
      <c r="B40" s="105" t="s">
        <v>63</v>
      </c>
      <c r="C40" s="17">
        <v>30</v>
      </c>
      <c r="D40" s="74" t="s">
        <v>64</v>
      </c>
      <c r="E40" s="71">
        <f>SUM(E30:E39)</f>
        <v>444681293.15429527</v>
      </c>
      <c r="F40" s="32"/>
      <c r="G40" s="32"/>
    </row>
    <row r="41" spans="2:8" s="25" customFormat="1" ht="6" customHeight="1" x14ac:dyDescent="0.2">
      <c r="B41" s="23"/>
      <c r="C41" s="24"/>
      <c r="D41" s="21"/>
      <c r="E41" s="22"/>
      <c r="F41" s="32"/>
      <c r="G41" s="32"/>
    </row>
    <row r="42" spans="2:8" s="13" customFormat="1" ht="15.75" customHeight="1" thickBot="1" x14ac:dyDescent="0.25">
      <c r="B42" s="26"/>
      <c r="C42" s="123" t="s">
        <v>65</v>
      </c>
      <c r="D42" s="123"/>
      <c r="E42" s="123"/>
      <c r="F42" s="32"/>
      <c r="G42" s="32"/>
    </row>
    <row r="43" spans="2:8" s="15" customFormat="1" ht="15" customHeight="1" x14ac:dyDescent="0.2">
      <c r="B43" s="98" t="s">
        <v>66</v>
      </c>
      <c r="C43" s="14">
        <v>31</v>
      </c>
      <c r="D43" s="72" t="s">
        <v>67</v>
      </c>
      <c r="E43" s="68">
        <v>131932085.79000001</v>
      </c>
      <c r="F43" s="32"/>
      <c r="G43" s="32"/>
    </row>
    <row r="44" spans="2:8" s="15" customFormat="1" ht="15" customHeight="1" x14ac:dyDescent="0.2">
      <c r="B44" s="100" t="s">
        <v>68</v>
      </c>
      <c r="C44" s="16">
        <v>32</v>
      </c>
      <c r="D44" s="73" t="s">
        <v>69</v>
      </c>
      <c r="E44" s="69">
        <v>16878471.468554627</v>
      </c>
      <c r="F44" s="32"/>
      <c r="G44" s="32"/>
    </row>
    <row r="45" spans="2:8" s="15" customFormat="1" ht="15" customHeight="1" x14ac:dyDescent="0.2">
      <c r="B45" s="100" t="s">
        <v>70</v>
      </c>
      <c r="C45" s="16">
        <v>33</v>
      </c>
      <c r="D45" s="73" t="s">
        <v>71</v>
      </c>
      <c r="E45" s="69">
        <v>0</v>
      </c>
      <c r="F45" s="32"/>
      <c r="G45" s="32"/>
    </row>
    <row r="46" spans="2:8" s="15" customFormat="1" ht="15" customHeight="1" x14ac:dyDescent="0.2">
      <c r="B46" s="100" t="s">
        <v>72</v>
      </c>
      <c r="C46" s="16">
        <v>34</v>
      </c>
      <c r="D46" s="73" t="s">
        <v>73</v>
      </c>
      <c r="E46" s="69">
        <v>-11769364.123652615</v>
      </c>
      <c r="F46" s="32"/>
      <c r="G46" s="32"/>
    </row>
    <row r="47" spans="2:8" s="15" customFormat="1" ht="15" customHeight="1" x14ac:dyDescent="0.2">
      <c r="B47" s="100" t="s">
        <v>74</v>
      </c>
      <c r="C47" s="16">
        <v>35</v>
      </c>
      <c r="D47" s="73" t="s">
        <v>75</v>
      </c>
      <c r="E47" s="69">
        <v>13150446.399095923</v>
      </c>
      <c r="F47" s="32"/>
      <c r="G47" s="32"/>
      <c r="H47" s="37"/>
    </row>
    <row r="48" spans="2:8" s="15" customFormat="1" ht="15" customHeight="1" x14ac:dyDescent="0.2">
      <c r="B48" s="100" t="s">
        <v>76</v>
      </c>
      <c r="C48" s="16">
        <v>36</v>
      </c>
      <c r="D48" s="73" t="s">
        <v>77</v>
      </c>
      <c r="E48" s="69">
        <v>2226809.3920000009</v>
      </c>
      <c r="F48" s="32"/>
      <c r="G48" s="37"/>
    </row>
    <row r="49" spans="2:8" s="18" customFormat="1" ht="15" customHeight="1" x14ac:dyDescent="0.2">
      <c r="B49" s="100" t="s">
        <v>78</v>
      </c>
      <c r="C49" s="27">
        <v>37</v>
      </c>
      <c r="D49" s="75" t="s">
        <v>79</v>
      </c>
      <c r="E49" s="76">
        <f>SUM(E43:E48)</f>
        <v>152418448.92599794</v>
      </c>
      <c r="F49" s="32"/>
      <c r="G49" s="32"/>
    </row>
    <row r="50" spans="2:8" s="18" customFormat="1" ht="15" customHeight="1" thickBot="1" x14ac:dyDescent="0.25">
      <c r="B50" s="105" t="s">
        <v>80</v>
      </c>
      <c r="C50" s="28">
        <v>38</v>
      </c>
      <c r="D50" s="77" t="s">
        <v>81</v>
      </c>
      <c r="E50" s="78">
        <f>E49+E40</f>
        <v>597099742.08029318</v>
      </c>
      <c r="F50" s="32"/>
      <c r="G50" s="37"/>
      <c r="H50" s="37"/>
    </row>
    <row r="51" spans="2:8" s="29" customFormat="1" x14ac:dyDescent="0.3">
      <c r="E51" s="35"/>
    </row>
    <row r="52" spans="2:8" ht="32.25" customHeight="1" x14ac:dyDescent="0.3">
      <c r="C52" s="117"/>
      <c r="D52" s="34" t="s">
        <v>82</v>
      </c>
      <c r="E52" s="30"/>
    </row>
    <row r="53" spans="2:8" ht="9" customHeight="1" x14ac:dyDescent="0.3">
      <c r="D53" s="31"/>
    </row>
    <row r="54" spans="2:8" x14ac:dyDescent="0.3">
      <c r="C54" s="119"/>
      <c r="D54" s="119"/>
      <c r="E54" s="30"/>
    </row>
    <row r="55" spans="2:8" ht="9" customHeight="1" x14ac:dyDescent="0.3">
      <c r="D55" s="31"/>
    </row>
    <row r="56" spans="2:8" x14ac:dyDescent="0.3">
      <c r="C56" s="119"/>
      <c r="D56" s="119"/>
    </row>
  </sheetData>
  <mergeCells count="8">
    <mergeCell ref="C54:D54"/>
    <mergeCell ref="C56:D56"/>
    <mergeCell ref="B1:C1"/>
    <mergeCell ref="B2:E2"/>
    <mergeCell ref="C4:E4"/>
    <mergeCell ref="C8:E8"/>
    <mergeCell ref="C29:E29"/>
    <mergeCell ref="C42:E4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0"/>
  <sheetViews>
    <sheetView zoomScale="85" zoomScaleNormal="85" workbookViewId="0">
      <selection activeCell="G69" sqref="G69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2" style="13" bestFit="1" customWidth="1"/>
    <col min="7" max="7" width="14" style="13" bestFit="1" customWidth="1"/>
    <col min="8" max="9" width="14.7109375" style="85" bestFit="1" customWidth="1"/>
    <col min="10" max="10" width="9.140625" style="85"/>
    <col min="11" max="11" width="10.85546875" style="85" bestFit="1" customWidth="1"/>
    <col min="12" max="13" width="14.5703125" style="85" bestFit="1" customWidth="1"/>
    <col min="14" max="243" width="9.140625" style="13"/>
    <col min="244" max="244" width="0.7109375" style="13" customWidth="1"/>
    <col min="245" max="245" width="7.7109375" style="13" customWidth="1"/>
    <col min="246" max="246" width="5.85546875" style="13" customWidth="1"/>
    <col min="247" max="247" width="77.42578125" style="13" customWidth="1"/>
    <col min="248" max="249" width="15.7109375" style="13" customWidth="1"/>
    <col min="250" max="499" width="9.140625" style="13"/>
    <col min="500" max="500" width="0.7109375" style="13" customWidth="1"/>
    <col min="501" max="501" width="7.7109375" style="13" customWidth="1"/>
    <col min="502" max="502" width="5.85546875" style="13" customWidth="1"/>
    <col min="503" max="503" width="77.42578125" style="13" customWidth="1"/>
    <col min="504" max="505" width="15.7109375" style="13" customWidth="1"/>
    <col min="506" max="755" width="9.140625" style="13"/>
    <col min="756" max="756" width="0.7109375" style="13" customWidth="1"/>
    <col min="757" max="757" width="7.7109375" style="13" customWidth="1"/>
    <col min="758" max="758" width="5.85546875" style="13" customWidth="1"/>
    <col min="759" max="759" width="77.42578125" style="13" customWidth="1"/>
    <col min="760" max="761" width="15.7109375" style="13" customWidth="1"/>
    <col min="762" max="1011" width="9.140625" style="13"/>
    <col min="1012" max="1012" width="0.7109375" style="13" customWidth="1"/>
    <col min="1013" max="1013" width="7.7109375" style="13" customWidth="1"/>
    <col min="1014" max="1014" width="5.85546875" style="13" customWidth="1"/>
    <col min="1015" max="1015" width="77.42578125" style="13" customWidth="1"/>
    <col min="1016" max="1017" width="15.7109375" style="13" customWidth="1"/>
    <col min="1018" max="1267" width="9.140625" style="13"/>
    <col min="1268" max="1268" width="0.7109375" style="13" customWidth="1"/>
    <col min="1269" max="1269" width="7.7109375" style="13" customWidth="1"/>
    <col min="1270" max="1270" width="5.85546875" style="13" customWidth="1"/>
    <col min="1271" max="1271" width="77.42578125" style="13" customWidth="1"/>
    <col min="1272" max="1273" width="15.7109375" style="13" customWidth="1"/>
    <col min="1274" max="1523" width="9.140625" style="13"/>
    <col min="1524" max="1524" width="0.7109375" style="13" customWidth="1"/>
    <col min="1525" max="1525" width="7.7109375" style="13" customWidth="1"/>
    <col min="1526" max="1526" width="5.85546875" style="13" customWidth="1"/>
    <col min="1527" max="1527" width="77.42578125" style="13" customWidth="1"/>
    <col min="1528" max="1529" width="15.7109375" style="13" customWidth="1"/>
    <col min="1530" max="1779" width="9.140625" style="13"/>
    <col min="1780" max="1780" width="0.7109375" style="13" customWidth="1"/>
    <col min="1781" max="1781" width="7.7109375" style="13" customWidth="1"/>
    <col min="1782" max="1782" width="5.85546875" style="13" customWidth="1"/>
    <col min="1783" max="1783" width="77.42578125" style="13" customWidth="1"/>
    <col min="1784" max="1785" width="15.7109375" style="13" customWidth="1"/>
    <col min="1786" max="2035" width="9.140625" style="13"/>
    <col min="2036" max="2036" width="0.7109375" style="13" customWidth="1"/>
    <col min="2037" max="2037" width="7.7109375" style="13" customWidth="1"/>
    <col min="2038" max="2038" width="5.85546875" style="13" customWidth="1"/>
    <col min="2039" max="2039" width="77.42578125" style="13" customWidth="1"/>
    <col min="2040" max="2041" width="15.7109375" style="13" customWidth="1"/>
    <col min="2042" max="2291" width="9.140625" style="13"/>
    <col min="2292" max="2292" width="0.7109375" style="13" customWidth="1"/>
    <col min="2293" max="2293" width="7.7109375" style="13" customWidth="1"/>
    <col min="2294" max="2294" width="5.85546875" style="13" customWidth="1"/>
    <col min="2295" max="2295" width="77.42578125" style="13" customWidth="1"/>
    <col min="2296" max="2297" width="15.7109375" style="13" customWidth="1"/>
    <col min="2298" max="2547" width="9.140625" style="13"/>
    <col min="2548" max="2548" width="0.7109375" style="13" customWidth="1"/>
    <col min="2549" max="2549" width="7.7109375" style="13" customWidth="1"/>
    <col min="2550" max="2550" width="5.85546875" style="13" customWidth="1"/>
    <col min="2551" max="2551" width="77.42578125" style="13" customWidth="1"/>
    <col min="2552" max="2553" width="15.7109375" style="13" customWidth="1"/>
    <col min="2554" max="2803" width="9.140625" style="13"/>
    <col min="2804" max="2804" width="0.7109375" style="13" customWidth="1"/>
    <col min="2805" max="2805" width="7.7109375" style="13" customWidth="1"/>
    <col min="2806" max="2806" width="5.85546875" style="13" customWidth="1"/>
    <col min="2807" max="2807" width="77.42578125" style="13" customWidth="1"/>
    <col min="2808" max="2809" width="15.7109375" style="13" customWidth="1"/>
    <col min="2810" max="3059" width="9.140625" style="13"/>
    <col min="3060" max="3060" width="0.7109375" style="13" customWidth="1"/>
    <col min="3061" max="3061" width="7.7109375" style="13" customWidth="1"/>
    <col min="3062" max="3062" width="5.85546875" style="13" customWidth="1"/>
    <col min="3063" max="3063" width="77.42578125" style="13" customWidth="1"/>
    <col min="3064" max="3065" width="15.7109375" style="13" customWidth="1"/>
    <col min="3066" max="3315" width="9.140625" style="13"/>
    <col min="3316" max="3316" width="0.7109375" style="13" customWidth="1"/>
    <col min="3317" max="3317" width="7.7109375" style="13" customWidth="1"/>
    <col min="3318" max="3318" width="5.85546875" style="13" customWidth="1"/>
    <col min="3319" max="3319" width="77.42578125" style="13" customWidth="1"/>
    <col min="3320" max="3321" width="15.7109375" style="13" customWidth="1"/>
    <col min="3322" max="3571" width="9.140625" style="13"/>
    <col min="3572" max="3572" width="0.7109375" style="13" customWidth="1"/>
    <col min="3573" max="3573" width="7.7109375" style="13" customWidth="1"/>
    <col min="3574" max="3574" width="5.85546875" style="13" customWidth="1"/>
    <col min="3575" max="3575" width="77.42578125" style="13" customWidth="1"/>
    <col min="3576" max="3577" width="15.7109375" style="13" customWidth="1"/>
    <col min="3578" max="3827" width="9.140625" style="13"/>
    <col min="3828" max="3828" width="0.7109375" style="13" customWidth="1"/>
    <col min="3829" max="3829" width="7.7109375" style="13" customWidth="1"/>
    <col min="3830" max="3830" width="5.85546875" style="13" customWidth="1"/>
    <col min="3831" max="3831" width="77.42578125" style="13" customWidth="1"/>
    <col min="3832" max="3833" width="15.7109375" style="13" customWidth="1"/>
    <col min="3834" max="4083" width="9.140625" style="13"/>
    <col min="4084" max="4084" width="0.7109375" style="13" customWidth="1"/>
    <col min="4085" max="4085" width="7.7109375" style="13" customWidth="1"/>
    <col min="4086" max="4086" width="5.85546875" style="13" customWidth="1"/>
    <col min="4087" max="4087" width="77.42578125" style="13" customWidth="1"/>
    <col min="4088" max="4089" width="15.7109375" style="13" customWidth="1"/>
    <col min="4090" max="4339" width="9.140625" style="13"/>
    <col min="4340" max="4340" width="0.7109375" style="13" customWidth="1"/>
    <col min="4341" max="4341" width="7.7109375" style="13" customWidth="1"/>
    <col min="4342" max="4342" width="5.85546875" style="13" customWidth="1"/>
    <col min="4343" max="4343" width="77.42578125" style="13" customWidth="1"/>
    <col min="4344" max="4345" width="15.7109375" style="13" customWidth="1"/>
    <col min="4346" max="4595" width="9.140625" style="13"/>
    <col min="4596" max="4596" width="0.7109375" style="13" customWidth="1"/>
    <col min="4597" max="4597" width="7.7109375" style="13" customWidth="1"/>
    <col min="4598" max="4598" width="5.85546875" style="13" customWidth="1"/>
    <col min="4599" max="4599" width="77.42578125" style="13" customWidth="1"/>
    <col min="4600" max="4601" width="15.7109375" style="13" customWidth="1"/>
    <col min="4602" max="4851" width="9.140625" style="13"/>
    <col min="4852" max="4852" width="0.7109375" style="13" customWidth="1"/>
    <col min="4853" max="4853" width="7.7109375" style="13" customWidth="1"/>
    <col min="4854" max="4854" width="5.85546875" style="13" customWidth="1"/>
    <col min="4855" max="4855" width="77.42578125" style="13" customWidth="1"/>
    <col min="4856" max="4857" width="15.7109375" style="13" customWidth="1"/>
    <col min="4858" max="5107" width="9.140625" style="13"/>
    <col min="5108" max="5108" width="0.7109375" style="13" customWidth="1"/>
    <col min="5109" max="5109" width="7.7109375" style="13" customWidth="1"/>
    <col min="5110" max="5110" width="5.85546875" style="13" customWidth="1"/>
    <col min="5111" max="5111" width="77.42578125" style="13" customWidth="1"/>
    <col min="5112" max="5113" width="15.7109375" style="13" customWidth="1"/>
    <col min="5114" max="5363" width="9.140625" style="13"/>
    <col min="5364" max="5364" width="0.7109375" style="13" customWidth="1"/>
    <col min="5365" max="5365" width="7.7109375" style="13" customWidth="1"/>
    <col min="5366" max="5366" width="5.85546875" style="13" customWidth="1"/>
    <col min="5367" max="5367" width="77.42578125" style="13" customWidth="1"/>
    <col min="5368" max="5369" width="15.7109375" style="13" customWidth="1"/>
    <col min="5370" max="5619" width="9.140625" style="13"/>
    <col min="5620" max="5620" width="0.7109375" style="13" customWidth="1"/>
    <col min="5621" max="5621" width="7.7109375" style="13" customWidth="1"/>
    <col min="5622" max="5622" width="5.85546875" style="13" customWidth="1"/>
    <col min="5623" max="5623" width="77.42578125" style="13" customWidth="1"/>
    <col min="5624" max="5625" width="15.7109375" style="13" customWidth="1"/>
    <col min="5626" max="5875" width="9.140625" style="13"/>
    <col min="5876" max="5876" width="0.7109375" style="13" customWidth="1"/>
    <col min="5877" max="5877" width="7.7109375" style="13" customWidth="1"/>
    <col min="5878" max="5878" width="5.85546875" style="13" customWidth="1"/>
    <col min="5879" max="5879" width="77.42578125" style="13" customWidth="1"/>
    <col min="5880" max="5881" width="15.7109375" style="13" customWidth="1"/>
    <col min="5882" max="6131" width="9.140625" style="13"/>
    <col min="6132" max="6132" width="0.7109375" style="13" customWidth="1"/>
    <col min="6133" max="6133" width="7.7109375" style="13" customWidth="1"/>
    <col min="6134" max="6134" width="5.85546875" style="13" customWidth="1"/>
    <col min="6135" max="6135" width="77.42578125" style="13" customWidth="1"/>
    <col min="6136" max="6137" width="15.7109375" style="13" customWidth="1"/>
    <col min="6138" max="6387" width="9.140625" style="13"/>
    <col min="6388" max="6388" width="0.7109375" style="13" customWidth="1"/>
    <col min="6389" max="6389" width="7.7109375" style="13" customWidth="1"/>
    <col min="6390" max="6390" width="5.85546875" style="13" customWidth="1"/>
    <col min="6391" max="6391" width="77.42578125" style="13" customWidth="1"/>
    <col min="6392" max="6393" width="15.7109375" style="13" customWidth="1"/>
    <col min="6394" max="6643" width="9.140625" style="13"/>
    <col min="6644" max="6644" width="0.7109375" style="13" customWidth="1"/>
    <col min="6645" max="6645" width="7.7109375" style="13" customWidth="1"/>
    <col min="6646" max="6646" width="5.85546875" style="13" customWidth="1"/>
    <col min="6647" max="6647" width="77.42578125" style="13" customWidth="1"/>
    <col min="6648" max="6649" width="15.7109375" style="13" customWidth="1"/>
    <col min="6650" max="6899" width="9.140625" style="13"/>
    <col min="6900" max="6900" width="0.7109375" style="13" customWidth="1"/>
    <col min="6901" max="6901" width="7.7109375" style="13" customWidth="1"/>
    <col min="6902" max="6902" width="5.85546875" style="13" customWidth="1"/>
    <col min="6903" max="6903" width="77.42578125" style="13" customWidth="1"/>
    <col min="6904" max="6905" width="15.7109375" style="13" customWidth="1"/>
    <col min="6906" max="7155" width="9.140625" style="13"/>
    <col min="7156" max="7156" width="0.7109375" style="13" customWidth="1"/>
    <col min="7157" max="7157" width="7.7109375" style="13" customWidth="1"/>
    <col min="7158" max="7158" width="5.85546875" style="13" customWidth="1"/>
    <col min="7159" max="7159" width="77.42578125" style="13" customWidth="1"/>
    <col min="7160" max="7161" width="15.7109375" style="13" customWidth="1"/>
    <col min="7162" max="7411" width="9.140625" style="13"/>
    <col min="7412" max="7412" width="0.7109375" style="13" customWidth="1"/>
    <col min="7413" max="7413" width="7.7109375" style="13" customWidth="1"/>
    <col min="7414" max="7414" width="5.85546875" style="13" customWidth="1"/>
    <col min="7415" max="7415" width="77.42578125" style="13" customWidth="1"/>
    <col min="7416" max="7417" width="15.7109375" style="13" customWidth="1"/>
    <col min="7418" max="7667" width="9.140625" style="13"/>
    <col min="7668" max="7668" width="0.7109375" style="13" customWidth="1"/>
    <col min="7669" max="7669" width="7.7109375" style="13" customWidth="1"/>
    <col min="7670" max="7670" width="5.85546875" style="13" customWidth="1"/>
    <col min="7671" max="7671" width="77.42578125" style="13" customWidth="1"/>
    <col min="7672" max="7673" width="15.7109375" style="13" customWidth="1"/>
    <col min="7674" max="7923" width="9.140625" style="13"/>
    <col min="7924" max="7924" width="0.7109375" style="13" customWidth="1"/>
    <col min="7925" max="7925" width="7.7109375" style="13" customWidth="1"/>
    <col min="7926" max="7926" width="5.85546875" style="13" customWidth="1"/>
    <col min="7927" max="7927" width="77.42578125" style="13" customWidth="1"/>
    <col min="7928" max="7929" width="15.7109375" style="13" customWidth="1"/>
    <col min="7930" max="8179" width="9.140625" style="13"/>
    <col min="8180" max="8180" width="0.7109375" style="13" customWidth="1"/>
    <col min="8181" max="8181" width="7.7109375" style="13" customWidth="1"/>
    <col min="8182" max="8182" width="5.85546875" style="13" customWidth="1"/>
    <col min="8183" max="8183" width="77.42578125" style="13" customWidth="1"/>
    <col min="8184" max="8185" width="15.7109375" style="13" customWidth="1"/>
    <col min="8186" max="8435" width="9.140625" style="13"/>
    <col min="8436" max="8436" width="0.7109375" style="13" customWidth="1"/>
    <col min="8437" max="8437" width="7.7109375" style="13" customWidth="1"/>
    <col min="8438" max="8438" width="5.85546875" style="13" customWidth="1"/>
    <col min="8439" max="8439" width="77.42578125" style="13" customWidth="1"/>
    <col min="8440" max="8441" width="15.7109375" style="13" customWidth="1"/>
    <col min="8442" max="8691" width="9.140625" style="13"/>
    <col min="8692" max="8692" width="0.7109375" style="13" customWidth="1"/>
    <col min="8693" max="8693" width="7.7109375" style="13" customWidth="1"/>
    <col min="8694" max="8694" width="5.85546875" style="13" customWidth="1"/>
    <col min="8695" max="8695" width="77.42578125" style="13" customWidth="1"/>
    <col min="8696" max="8697" width="15.7109375" style="13" customWidth="1"/>
    <col min="8698" max="8947" width="9.140625" style="13"/>
    <col min="8948" max="8948" width="0.7109375" style="13" customWidth="1"/>
    <col min="8949" max="8949" width="7.7109375" style="13" customWidth="1"/>
    <col min="8950" max="8950" width="5.85546875" style="13" customWidth="1"/>
    <col min="8951" max="8951" width="77.42578125" style="13" customWidth="1"/>
    <col min="8952" max="8953" width="15.7109375" style="13" customWidth="1"/>
    <col min="8954" max="9203" width="9.140625" style="13"/>
    <col min="9204" max="9204" width="0.7109375" style="13" customWidth="1"/>
    <col min="9205" max="9205" width="7.7109375" style="13" customWidth="1"/>
    <col min="9206" max="9206" width="5.85546875" style="13" customWidth="1"/>
    <col min="9207" max="9207" width="77.42578125" style="13" customWidth="1"/>
    <col min="9208" max="9209" width="15.7109375" style="13" customWidth="1"/>
    <col min="9210" max="9459" width="9.140625" style="13"/>
    <col min="9460" max="9460" width="0.7109375" style="13" customWidth="1"/>
    <col min="9461" max="9461" width="7.7109375" style="13" customWidth="1"/>
    <col min="9462" max="9462" width="5.85546875" style="13" customWidth="1"/>
    <col min="9463" max="9463" width="77.42578125" style="13" customWidth="1"/>
    <col min="9464" max="9465" width="15.7109375" style="13" customWidth="1"/>
    <col min="9466" max="9715" width="9.140625" style="13"/>
    <col min="9716" max="9716" width="0.7109375" style="13" customWidth="1"/>
    <col min="9717" max="9717" width="7.7109375" style="13" customWidth="1"/>
    <col min="9718" max="9718" width="5.85546875" style="13" customWidth="1"/>
    <col min="9719" max="9719" width="77.42578125" style="13" customWidth="1"/>
    <col min="9720" max="9721" width="15.7109375" style="13" customWidth="1"/>
    <col min="9722" max="9971" width="9.140625" style="13"/>
    <col min="9972" max="9972" width="0.7109375" style="13" customWidth="1"/>
    <col min="9973" max="9973" width="7.7109375" style="13" customWidth="1"/>
    <col min="9974" max="9974" width="5.85546875" style="13" customWidth="1"/>
    <col min="9975" max="9975" width="77.42578125" style="13" customWidth="1"/>
    <col min="9976" max="9977" width="15.7109375" style="13" customWidth="1"/>
    <col min="9978" max="10227" width="9.140625" style="13"/>
    <col min="10228" max="10228" width="0.7109375" style="13" customWidth="1"/>
    <col min="10229" max="10229" width="7.7109375" style="13" customWidth="1"/>
    <col min="10230" max="10230" width="5.85546875" style="13" customWidth="1"/>
    <col min="10231" max="10231" width="77.42578125" style="13" customWidth="1"/>
    <col min="10232" max="10233" width="15.7109375" style="13" customWidth="1"/>
    <col min="10234" max="10483" width="9.140625" style="13"/>
    <col min="10484" max="10484" width="0.7109375" style="13" customWidth="1"/>
    <col min="10485" max="10485" width="7.7109375" style="13" customWidth="1"/>
    <col min="10486" max="10486" width="5.85546875" style="13" customWidth="1"/>
    <col min="10487" max="10487" width="77.42578125" style="13" customWidth="1"/>
    <col min="10488" max="10489" width="15.7109375" style="13" customWidth="1"/>
    <col min="10490" max="10739" width="9.140625" style="13"/>
    <col min="10740" max="10740" width="0.7109375" style="13" customWidth="1"/>
    <col min="10741" max="10741" width="7.7109375" style="13" customWidth="1"/>
    <col min="10742" max="10742" width="5.85546875" style="13" customWidth="1"/>
    <col min="10743" max="10743" width="77.42578125" style="13" customWidth="1"/>
    <col min="10744" max="10745" width="15.7109375" style="13" customWidth="1"/>
    <col min="10746" max="10995" width="9.140625" style="13"/>
    <col min="10996" max="10996" width="0.7109375" style="13" customWidth="1"/>
    <col min="10997" max="10997" width="7.7109375" style="13" customWidth="1"/>
    <col min="10998" max="10998" width="5.85546875" style="13" customWidth="1"/>
    <col min="10999" max="10999" width="77.42578125" style="13" customWidth="1"/>
    <col min="11000" max="11001" width="15.7109375" style="13" customWidth="1"/>
    <col min="11002" max="11251" width="9.140625" style="13"/>
    <col min="11252" max="11252" width="0.7109375" style="13" customWidth="1"/>
    <col min="11253" max="11253" width="7.7109375" style="13" customWidth="1"/>
    <col min="11254" max="11254" width="5.85546875" style="13" customWidth="1"/>
    <col min="11255" max="11255" width="77.42578125" style="13" customWidth="1"/>
    <col min="11256" max="11257" width="15.7109375" style="13" customWidth="1"/>
    <col min="11258" max="11507" width="9.140625" style="13"/>
    <col min="11508" max="11508" width="0.7109375" style="13" customWidth="1"/>
    <col min="11509" max="11509" width="7.7109375" style="13" customWidth="1"/>
    <col min="11510" max="11510" width="5.85546875" style="13" customWidth="1"/>
    <col min="11511" max="11511" width="77.42578125" style="13" customWidth="1"/>
    <col min="11512" max="11513" width="15.7109375" style="13" customWidth="1"/>
    <col min="11514" max="11763" width="9.140625" style="13"/>
    <col min="11764" max="11764" width="0.7109375" style="13" customWidth="1"/>
    <col min="11765" max="11765" width="7.7109375" style="13" customWidth="1"/>
    <col min="11766" max="11766" width="5.85546875" style="13" customWidth="1"/>
    <col min="11767" max="11767" width="77.42578125" style="13" customWidth="1"/>
    <col min="11768" max="11769" width="15.7109375" style="13" customWidth="1"/>
    <col min="11770" max="12019" width="9.140625" style="13"/>
    <col min="12020" max="12020" width="0.7109375" style="13" customWidth="1"/>
    <col min="12021" max="12021" width="7.7109375" style="13" customWidth="1"/>
    <col min="12022" max="12022" width="5.85546875" style="13" customWidth="1"/>
    <col min="12023" max="12023" width="77.42578125" style="13" customWidth="1"/>
    <col min="12024" max="12025" width="15.7109375" style="13" customWidth="1"/>
    <col min="12026" max="12275" width="9.140625" style="13"/>
    <col min="12276" max="12276" width="0.7109375" style="13" customWidth="1"/>
    <col min="12277" max="12277" width="7.7109375" style="13" customWidth="1"/>
    <col min="12278" max="12278" width="5.85546875" style="13" customWidth="1"/>
    <col min="12279" max="12279" width="77.42578125" style="13" customWidth="1"/>
    <col min="12280" max="12281" width="15.7109375" style="13" customWidth="1"/>
    <col min="12282" max="12531" width="9.140625" style="13"/>
    <col min="12532" max="12532" width="0.7109375" style="13" customWidth="1"/>
    <col min="12533" max="12533" width="7.7109375" style="13" customWidth="1"/>
    <col min="12534" max="12534" width="5.85546875" style="13" customWidth="1"/>
    <col min="12535" max="12535" width="77.42578125" style="13" customWidth="1"/>
    <col min="12536" max="12537" width="15.7109375" style="13" customWidth="1"/>
    <col min="12538" max="12787" width="9.140625" style="13"/>
    <col min="12788" max="12788" width="0.7109375" style="13" customWidth="1"/>
    <col min="12789" max="12789" width="7.7109375" style="13" customWidth="1"/>
    <col min="12790" max="12790" width="5.85546875" style="13" customWidth="1"/>
    <col min="12791" max="12791" width="77.42578125" style="13" customWidth="1"/>
    <col min="12792" max="12793" width="15.7109375" style="13" customWidth="1"/>
    <col min="12794" max="13043" width="9.140625" style="13"/>
    <col min="13044" max="13044" width="0.7109375" style="13" customWidth="1"/>
    <col min="13045" max="13045" width="7.7109375" style="13" customWidth="1"/>
    <col min="13046" max="13046" width="5.85546875" style="13" customWidth="1"/>
    <col min="13047" max="13047" width="77.42578125" style="13" customWidth="1"/>
    <col min="13048" max="13049" width="15.7109375" style="13" customWidth="1"/>
    <col min="13050" max="13299" width="9.140625" style="13"/>
    <col min="13300" max="13300" width="0.7109375" style="13" customWidth="1"/>
    <col min="13301" max="13301" width="7.7109375" style="13" customWidth="1"/>
    <col min="13302" max="13302" width="5.85546875" style="13" customWidth="1"/>
    <col min="13303" max="13303" width="77.42578125" style="13" customWidth="1"/>
    <col min="13304" max="13305" width="15.7109375" style="13" customWidth="1"/>
    <col min="13306" max="13555" width="9.140625" style="13"/>
    <col min="13556" max="13556" width="0.7109375" style="13" customWidth="1"/>
    <col min="13557" max="13557" width="7.7109375" style="13" customWidth="1"/>
    <col min="13558" max="13558" width="5.85546875" style="13" customWidth="1"/>
    <col min="13559" max="13559" width="77.42578125" style="13" customWidth="1"/>
    <col min="13560" max="13561" width="15.7109375" style="13" customWidth="1"/>
    <col min="13562" max="13811" width="9.140625" style="13"/>
    <col min="13812" max="13812" width="0.7109375" style="13" customWidth="1"/>
    <col min="13813" max="13813" width="7.7109375" style="13" customWidth="1"/>
    <col min="13814" max="13814" width="5.85546875" style="13" customWidth="1"/>
    <col min="13815" max="13815" width="77.42578125" style="13" customWidth="1"/>
    <col min="13816" max="13817" width="15.7109375" style="13" customWidth="1"/>
    <col min="13818" max="14067" width="9.140625" style="13"/>
    <col min="14068" max="14068" width="0.7109375" style="13" customWidth="1"/>
    <col min="14069" max="14069" width="7.7109375" style="13" customWidth="1"/>
    <col min="14070" max="14070" width="5.85546875" style="13" customWidth="1"/>
    <col min="14071" max="14071" width="77.42578125" style="13" customWidth="1"/>
    <col min="14072" max="14073" width="15.7109375" style="13" customWidth="1"/>
    <col min="14074" max="14323" width="9.140625" style="13"/>
    <col min="14324" max="14324" width="0.7109375" style="13" customWidth="1"/>
    <col min="14325" max="14325" width="7.7109375" style="13" customWidth="1"/>
    <col min="14326" max="14326" width="5.85546875" style="13" customWidth="1"/>
    <col min="14327" max="14327" width="77.42578125" style="13" customWidth="1"/>
    <col min="14328" max="14329" width="15.7109375" style="13" customWidth="1"/>
    <col min="14330" max="14579" width="9.140625" style="13"/>
    <col min="14580" max="14580" width="0.7109375" style="13" customWidth="1"/>
    <col min="14581" max="14581" width="7.7109375" style="13" customWidth="1"/>
    <col min="14582" max="14582" width="5.85546875" style="13" customWidth="1"/>
    <col min="14583" max="14583" width="77.42578125" style="13" customWidth="1"/>
    <col min="14584" max="14585" width="15.7109375" style="13" customWidth="1"/>
    <col min="14586" max="14835" width="9.140625" style="13"/>
    <col min="14836" max="14836" width="0.7109375" style="13" customWidth="1"/>
    <col min="14837" max="14837" width="7.7109375" style="13" customWidth="1"/>
    <col min="14838" max="14838" width="5.85546875" style="13" customWidth="1"/>
    <col min="14839" max="14839" width="77.42578125" style="13" customWidth="1"/>
    <col min="14840" max="14841" width="15.7109375" style="13" customWidth="1"/>
    <col min="14842" max="15091" width="9.140625" style="13"/>
    <col min="15092" max="15092" width="0.7109375" style="13" customWidth="1"/>
    <col min="15093" max="15093" width="7.7109375" style="13" customWidth="1"/>
    <col min="15094" max="15094" width="5.85546875" style="13" customWidth="1"/>
    <col min="15095" max="15095" width="77.42578125" style="13" customWidth="1"/>
    <col min="15096" max="15097" width="15.7109375" style="13" customWidth="1"/>
    <col min="15098" max="15347" width="9.140625" style="13"/>
    <col min="15348" max="15348" width="0.7109375" style="13" customWidth="1"/>
    <col min="15349" max="15349" width="7.7109375" style="13" customWidth="1"/>
    <col min="15350" max="15350" width="5.85546875" style="13" customWidth="1"/>
    <col min="15351" max="15351" width="77.42578125" style="13" customWidth="1"/>
    <col min="15352" max="15353" width="15.7109375" style="13" customWidth="1"/>
    <col min="15354" max="15603" width="9.140625" style="13"/>
    <col min="15604" max="15604" width="0.7109375" style="13" customWidth="1"/>
    <col min="15605" max="15605" width="7.7109375" style="13" customWidth="1"/>
    <col min="15606" max="15606" width="5.85546875" style="13" customWidth="1"/>
    <col min="15607" max="15607" width="77.42578125" style="13" customWidth="1"/>
    <col min="15608" max="15609" width="15.7109375" style="13" customWidth="1"/>
    <col min="15610" max="15859" width="9.140625" style="13"/>
    <col min="15860" max="15860" width="0.7109375" style="13" customWidth="1"/>
    <col min="15861" max="15861" width="7.7109375" style="13" customWidth="1"/>
    <col min="15862" max="15862" width="5.85546875" style="13" customWidth="1"/>
    <col min="15863" max="15863" width="77.42578125" style="13" customWidth="1"/>
    <col min="15864" max="15865" width="15.7109375" style="13" customWidth="1"/>
    <col min="15866" max="16115" width="9.140625" style="13"/>
    <col min="16116" max="16116" width="0.7109375" style="13" customWidth="1"/>
    <col min="16117" max="16117" width="7.7109375" style="13" customWidth="1"/>
    <col min="16118" max="16118" width="5.85546875" style="13" customWidth="1"/>
    <col min="16119" max="16119" width="77.42578125" style="13" customWidth="1"/>
    <col min="16120" max="16121" width="15.7109375" style="13" customWidth="1"/>
    <col min="16122" max="16384" width="9.140625" style="13"/>
  </cols>
  <sheetData>
    <row r="1" spans="2:13" ht="15" customHeight="1" x14ac:dyDescent="0.2">
      <c r="B1" s="127"/>
      <c r="C1" s="127"/>
      <c r="D1" s="40"/>
      <c r="E1" s="79"/>
      <c r="H1" s="88"/>
      <c r="I1" s="88"/>
      <c r="J1" s="88"/>
      <c r="K1" s="88"/>
      <c r="L1" s="88"/>
      <c r="M1" s="88"/>
    </row>
    <row r="2" spans="2:13" ht="15" customHeight="1" x14ac:dyDescent="0.2">
      <c r="B2" s="127"/>
      <c r="C2" s="127"/>
      <c r="D2" s="127"/>
      <c r="E2" s="127"/>
      <c r="H2" s="88"/>
      <c r="I2" s="88"/>
      <c r="J2" s="88"/>
      <c r="K2" s="88"/>
      <c r="L2" s="88"/>
      <c r="M2" s="88"/>
    </row>
    <row r="3" spans="2:13" ht="15" customHeight="1" x14ac:dyDescent="0.2">
      <c r="H3" s="88"/>
      <c r="I3" s="88"/>
      <c r="J3" s="88"/>
      <c r="K3" s="88"/>
      <c r="L3" s="88"/>
      <c r="M3" s="88"/>
    </row>
    <row r="4" spans="2:13" s="41" customFormat="1" ht="15" customHeight="1" x14ac:dyDescent="0.2">
      <c r="D4" s="128" t="s">
        <v>84</v>
      </c>
      <c r="E4" s="128"/>
      <c r="H4" s="89"/>
      <c r="I4" s="89"/>
      <c r="J4" s="89"/>
      <c r="K4" s="89"/>
      <c r="L4" s="89"/>
      <c r="M4" s="89"/>
    </row>
    <row r="5" spans="2:13" ht="15" customHeight="1" thickBot="1" x14ac:dyDescent="0.25">
      <c r="D5" s="13" t="s">
        <v>153</v>
      </c>
      <c r="E5" s="42" t="s">
        <v>1</v>
      </c>
      <c r="H5" s="88"/>
      <c r="I5" s="88"/>
      <c r="J5" s="88"/>
      <c r="K5" s="88"/>
      <c r="L5" s="88"/>
      <c r="M5" s="88"/>
    </row>
    <row r="6" spans="2:13" s="45" customFormat="1" ht="45" customHeight="1" thickBot="1" x14ac:dyDescent="0.25">
      <c r="B6" s="5" t="s">
        <v>2</v>
      </c>
      <c r="C6" s="43" t="s">
        <v>3</v>
      </c>
      <c r="D6" s="44"/>
      <c r="E6" s="8"/>
      <c r="H6" s="90"/>
      <c r="I6" s="90"/>
      <c r="J6" s="90"/>
      <c r="K6" s="90"/>
      <c r="L6" s="90"/>
      <c r="M6" s="90"/>
    </row>
    <row r="7" spans="2:13" s="25" customFormat="1" ht="9" customHeight="1" x14ac:dyDescent="0.2">
      <c r="C7" s="46"/>
      <c r="D7" s="46"/>
      <c r="E7" s="47"/>
      <c r="H7" s="91"/>
      <c r="I7" s="91"/>
      <c r="J7" s="91"/>
      <c r="K7" s="91"/>
      <c r="L7" s="91"/>
      <c r="M7" s="91"/>
    </row>
    <row r="8" spans="2:13" s="25" customFormat="1" ht="15" customHeight="1" thickBot="1" x14ac:dyDescent="0.25">
      <c r="C8" s="124" t="s">
        <v>85</v>
      </c>
      <c r="D8" s="124"/>
      <c r="E8" s="124"/>
      <c r="H8" s="91"/>
      <c r="I8" s="91"/>
      <c r="J8" s="91"/>
      <c r="K8" s="91"/>
      <c r="L8" s="91"/>
      <c r="M8" s="91"/>
    </row>
    <row r="9" spans="2:13" ht="15" customHeight="1" x14ac:dyDescent="0.2">
      <c r="B9" s="48" t="s">
        <v>5</v>
      </c>
      <c r="C9" s="49">
        <v>1</v>
      </c>
      <c r="D9" s="106" t="s">
        <v>86</v>
      </c>
      <c r="E9" s="80">
        <v>317622552.2766723</v>
      </c>
      <c r="F9" s="33"/>
      <c r="H9" s="88"/>
      <c r="I9" s="88"/>
      <c r="J9" s="88"/>
      <c r="K9" s="88"/>
      <c r="L9" s="88"/>
      <c r="M9" s="88"/>
    </row>
    <row r="10" spans="2:13" ht="15" customHeight="1" x14ac:dyDescent="0.2">
      <c r="B10" s="50" t="s">
        <v>7</v>
      </c>
      <c r="C10" s="51">
        <v>2</v>
      </c>
      <c r="D10" s="107" t="s">
        <v>87</v>
      </c>
      <c r="E10" s="81">
        <v>69829654.515841484</v>
      </c>
      <c r="F10" s="33"/>
      <c r="H10" s="88"/>
      <c r="I10" s="88"/>
      <c r="J10" s="88"/>
      <c r="K10" s="88"/>
      <c r="L10" s="88"/>
      <c r="M10" s="88"/>
    </row>
    <row r="11" spans="2:13" ht="15" customHeight="1" x14ac:dyDescent="0.2">
      <c r="B11" s="50" t="s">
        <v>9</v>
      </c>
      <c r="C11" s="51">
        <v>3</v>
      </c>
      <c r="D11" s="108" t="s">
        <v>88</v>
      </c>
      <c r="E11" s="81">
        <v>29938010.119807694</v>
      </c>
      <c r="F11" s="33"/>
      <c r="G11" s="33"/>
      <c r="H11" s="92"/>
      <c r="J11" s="88"/>
      <c r="K11" s="88"/>
      <c r="L11" s="88"/>
      <c r="M11" s="88"/>
    </row>
    <row r="12" spans="2:13" ht="15" customHeight="1" x14ac:dyDescent="0.2">
      <c r="B12" s="50" t="s">
        <v>11</v>
      </c>
      <c r="C12" s="51">
        <v>4</v>
      </c>
      <c r="D12" s="109" t="s">
        <v>89</v>
      </c>
      <c r="E12" s="81">
        <v>3821917.8319890159</v>
      </c>
      <c r="F12" s="33"/>
      <c r="H12" s="88"/>
      <c r="J12" s="88"/>
      <c r="K12" s="88"/>
      <c r="L12" s="88"/>
      <c r="M12" s="88"/>
    </row>
    <row r="13" spans="2:13" s="15" customFormat="1" ht="15" customHeight="1" x14ac:dyDescent="0.2">
      <c r="B13" s="50" t="s">
        <v>13</v>
      </c>
      <c r="C13" s="16">
        <v>5</v>
      </c>
      <c r="D13" s="101" t="s">
        <v>90</v>
      </c>
      <c r="E13" s="69">
        <f>E9-E10-E11+E12</f>
        <v>221676805.47301215</v>
      </c>
      <c r="F13" s="33"/>
      <c r="G13" s="32"/>
      <c r="H13" s="93"/>
      <c r="I13" s="36"/>
      <c r="J13" s="94"/>
      <c r="K13" s="95"/>
      <c r="L13" s="94"/>
      <c r="M13" s="95"/>
    </row>
    <row r="14" spans="2:13" ht="15" customHeight="1" x14ac:dyDescent="0.2">
      <c r="B14" s="50" t="s">
        <v>15</v>
      </c>
      <c r="C14" s="51">
        <v>6</v>
      </c>
      <c r="D14" s="107" t="s">
        <v>91</v>
      </c>
      <c r="E14" s="81">
        <v>169186196.67910686</v>
      </c>
      <c r="F14" s="33"/>
      <c r="G14" s="33"/>
      <c r="H14" s="92"/>
      <c r="J14" s="88"/>
      <c r="K14" s="88"/>
      <c r="L14" s="88"/>
      <c r="M14" s="88"/>
    </row>
    <row r="15" spans="2:13" ht="15" customHeight="1" x14ac:dyDescent="0.2">
      <c r="B15" s="50" t="s">
        <v>17</v>
      </c>
      <c r="C15" s="51">
        <v>7</v>
      </c>
      <c r="D15" s="107" t="s">
        <v>92</v>
      </c>
      <c r="E15" s="81">
        <v>14200809.795113528</v>
      </c>
      <c r="F15" s="33"/>
      <c r="G15" s="33"/>
      <c r="H15" s="92"/>
      <c r="J15" s="88"/>
      <c r="K15" s="88"/>
      <c r="L15" s="88"/>
      <c r="M15" s="88"/>
    </row>
    <row r="16" spans="2:13" ht="15" customHeight="1" x14ac:dyDescent="0.2">
      <c r="B16" s="50" t="s">
        <v>19</v>
      </c>
      <c r="C16" s="51">
        <v>8</v>
      </c>
      <c r="D16" s="108" t="s">
        <v>93</v>
      </c>
      <c r="E16" s="81">
        <v>3087806.4086119775</v>
      </c>
      <c r="F16" s="33"/>
      <c r="H16" s="88"/>
      <c r="I16" s="88"/>
      <c r="J16" s="88"/>
      <c r="K16" s="88"/>
      <c r="L16" s="88"/>
      <c r="M16" s="88"/>
    </row>
    <row r="17" spans="2:13" ht="15" customHeight="1" x14ac:dyDescent="0.2">
      <c r="B17" s="50" t="s">
        <v>20</v>
      </c>
      <c r="C17" s="51">
        <v>9</v>
      </c>
      <c r="D17" s="108" t="s">
        <v>94</v>
      </c>
      <c r="E17" s="81">
        <v>1666674.9735852757</v>
      </c>
      <c r="F17" s="33"/>
      <c r="H17" s="88"/>
      <c r="I17" s="88"/>
      <c r="J17" s="88"/>
      <c r="K17" s="88"/>
      <c r="L17" s="88"/>
      <c r="M17" s="88"/>
    </row>
    <row r="18" spans="2:13" ht="15" customHeight="1" x14ac:dyDescent="0.2">
      <c r="B18" s="50" t="s">
        <v>22</v>
      </c>
      <c r="C18" s="51">
        <v>10</v>
      </c>
      <c r="D18" s="108" t="s">
        <v>95</v>
      </c>
      <c r="E18" s="81">
        <v>4504339.1680000033</v>
      </c>
      <c r="F18" s="33"/>
      <c r="H18" s="88"/>
      <c r="I18" s="88"/>
      <c r="J18" s="88"/>
      <c r="K18" s="88"/>
      <c r="L18" s="88"/>
      <c r="M18" s="88"/>
    </row>
    <row r="19" spans="2:13" s="15" customFormat="1" ht="15" customHeight="1" x14ac:dyDescent="0.2">
      <c r="B19" s="50" t="s">
        <v>24</v>
      </c>
      <c r="C19" s="16">
        <v>11</v>
      </c>
      <c r="D19" s="101" t="s">
        <v>96</v>
      </c>
      <c r="E19" s="69">
        <f>E14-E15+E16-E17-E18</f>
        <v>151902179.15102002</v>
      </c>
      <c r="F19" s="33"/>
      <c r="H19" s="95"/>
      <c r="I19" s="95"/>
      <c r="J19" s="95"/>
      <c r="K19" s="95"/>
      <c r="L19" s="95"/>
      <c r="M19" s="95"/>
    </row>
    <row r="20" spans="2:13" s="15" customFormat="1" ht="15" customHeight="1" x14ac:dyDescent="0.2">
      <c r="B20" s="50" t="s">
        <v>26</v>
      </c>
      <c r="C20" s="16">
        <v>12</v>
      </c>
      <c r="D20" s="101" t="s">
        <v>97</v>
      </c>
      <c r="E20" s="69">
        <v>9820.7900000000009</v>
      </c>
      <c r="F20" s="33"/>
      <c r="H20" s="95"/>
      <c r="I20" s="95"/>
      <c r="J20" s="95"/>
      <c r="K20" s="95"/>
      <c r="L20" s="95"/>
      <c r="M20" s="95"/>
    </row>
    <row r="21" spans="2:13" s="15" customFormat="1" ht="15" customHeight="1" x14ac:dyDescent="0.2">
      <c r="B21" s="50" t="s">
        <v>28</v>
      </c>
      <c r="C21" s="16">
        <v>13</v>
      </c>
      <c r="D21" s="101" t="s">
        <v>98</v>
      </c>
      <c r="E21" s="69">
        <v>-5801155.1998192184</v>
      </c>
      <c r="F21" s="33"/>
      <c r="H21" s="95"/>
      <c r="I21" s="95"/>
      <c r="J21" s="95"/>
      <c r="K21" s="95"/>
      <c r="L21" s="95"/>
      <c r="M21" s="95"/>
    </row>
    <row r="22" spans="2:13" s="15" customFormat="1" ht="15" customHeight="1" thickBot="1" x14ac:dyDescent="0.25">
      <c r="B22" s="52" t="s">
        <v>30</v>
      </c>
      <c r="C22" s="110">
        <v>14</v>
      </c>
      <c r="D22" s="111" t="s">
        <v>99</v>
      </c>
      <c r="E22" s="82">
        <f>E13-E19-E20+E21</f>
        <v>63963650.3321729</v>
      </c>
      <c r="F22" s="33"/>
      <c r="H22" s="95"/>
      <c r="I22" s="95"/>
      <c r="J22" s="95"/>
      <c r="K22" s="95"/>
      <c r="L22" s="95"/>
      <c r="M22" s="95"/>
    </row>
    <row r="23" spans="2:13" ht="9" customHeight="1" x14ac:dyDescent="0.2">
      <c r="C23" s="20"/>
      <c r="D23" s="53"/>
      <c r="E23" s="22"/>
      <c r="F23" s="33"/>
      <c r="H23" s="88"/>
      <c r="I23" s="88"/>
      <c r="J23" s="88"/>
      <c r="K23" s="88"/>
      <c r="L23" s="88"/>
      <c r="M23" s="88"/>
    </row>
    <row r="24" spans="2:13" ht="15" customHeight="1" thickBot="1" x14ac:dyDescent="0.25">
      <c r="C24" s="124" t="s">
        <v>100</v>
      </c>
      <c r="D24" s="124"/>
      <c r="E24" s="124"/>
      <c r="F24" s="33"/>
      <c r="H24" s="88"/>
      <c r="I24" s="88"/>
      <c r="J24" s="88"/>
      <c r="K24" s="88"/>
      <c r="L24" s="88"/>
      <c r="M24" s="88"/>
    </row>
    <row r="25" spans="2:13" ht="15" customHeight="1" x14ac:dyDescent="0.2">
      <c r="B25" s="48" t="s">
        <v>32</v>
      </c>
      <c r="C25" s="49">
        <v>15</v>
      </c>
      <c r="D25" s="106" t="s">
        <v>86</v>
      </c>
      <c r="E25" s="80">
        <v>16562160.293237913</v>
      </c>
      <c r="F25" s="33"/>
      <c r="H25" s="88"/>
      <c r="I25" s="88"/>
      <c r="J25" s="88"/>
      <c r="K25" s="88"/>
      <c r="L25" s="88"/>
      <c r="M25" s="88"/>
    </row>
    <row r="26" spans="2:13" ht="15" customHeight="1" x14ac:dyDescent="0.2">
      <c r="B26" s="50" t="s">
        <v>34</v>
      </c>
      <c r="C26" s="51">
        <v>16</v>
      </c>
      <c r="D26" s="107" t="s">
        <v>87</v>
      </c>
      <c r="E26" s="81">
        <v>5016644.1514593922</v>
      </c>
      <c r="F26" s="33"/>
      <c r="H26" s="88"/>
      <c r="I26" s="88"/>
      <c r="J26" s="88"/>
      <c r="K26" s="88"/>
      <c r="L26" s="88"/>
      <c r="M26" s="88"/>
    </row>
    <row r="27" spans="2:13" ht="15" customHeight="1" x14ac:dyDescent="0.2">
      <c r="B27" s="50" t="s">
        <v>36</v>
      </c>
      <c r="C27" s="51">
        <v>17</v>
      </c>
      <c r="D27" s="108" t="s">
        <v>88</v>
      </c>
      <c r="E27" s="81">
        <v>-5291858.7729860945</v>
      </c>
      <c r="F27" s="33"/>
      <c r="H27" s="88"/>
      <c r="I27" s="88"/>
      <c r="J27" s="88"/>
      <c r="K27" s="88"/>
      <c r="L27" s="88"/>
      <c r="M27" s="88"/>
    </row>
    <row r="28" spans="2:13" ht="15" customHeight="1" x14ac:dyDescent="0.2">
      <c r="B28" s="50" t="s">
        <v>38</v>
      </c>
      <c r="C28" s="51">
        <v>18</v>
      </c>
      <c r="D28" s="108" t="s">
        <v>89</v>
      </c>
      <c r="E28" s="81">
        <v>451990.48205177311</v>
      </c>
      <c r="F28" s="33"/>
      <c r="H28" s="88"/>
      <c r="I28" s="88"/>
      <c r="J28" s="88"/>
      <c r="K28" s="88"/>
      <c r="L28" s="88"/>
      <c r="M28" s="88"/>
    </row>
    <row r="29" spans="2:13" s="15" customFormat="1" ht="15" customHeight="1" x14ac:dyDescent="0.2">
      <c r="B29" s="50" t="s">
        <v>40</v>
      </c>
      <c r="C29" s="16">
        <v>19</v>
      </c>
      <c r="D29" s="101" t="s">
        <v>101</v>
      </c>
      <c r="E29" s="69">
        <f>E25-E26-E27+E28</f>
        <v>17289365.396816391</v>
      </c>
      <c r="F29" s="33"/>
      <c r="H29" s="95"/>
      <c r="I29" s="95"/>
      <c r="J29" s="95"/>
      <c r="K29" s="95"/>
      <c r="L29" s="95"/>
      <c r="M29" s="95"/>
    </row>
    <row r="30" spans="2:13" ht="15" customHeight="1" x14ac:dyDescent="0.2">
      <c r="B30" s="50" t="s">
        <v>43</v>
      </c>
      <c r="C30" s="51">
        <v>20</v>
      </c>
      <c r="D30" s="107" t="s">
        <v>91</v>
      </c>
      <c r="E30" s="81">
        <v>4957984.1199999992</v>
      </c>
      <c r="F30" s="33"/>
      <c r="H30" s="88"/>
      <c r="I30" s="88"/>
      <c r="J30" s="88"/>
      <c r="K30" s="88"/>
      <c r="L30" s="88"/>
      <c r="M30" s="88"/>
    </row>
    <row r="31" spans="2:13" ht="15" customHeight="1" x14ac:dyDescent="0.2">
      <c r="B31" s="50" t="s">
        <v>45</v>
      </c>
      <c r="C31" s="51">
        <v>21</v>
      </c>
      <c r="D31" s="107" t="s">
        <v>102</v>
      </c>
      <c r="E31" s="81">
        <v>1128075.94</v>
      </c>
      <c r="F31" s="33"/>
      <c r="H31" s="88"/>
      <c r="I31" s="88"/>
      <c r="J31" s="88"/>
      <c r="K31" s="88"/>
      <c r="L31" s="88"/>
      <c r="M31" s="88"/>
    </row>
    <row r="32" spans="2:13" ht="15" customHeight="1" x14ac:dyDescent="0.2">
      <c r="B32" s="50" t="s">
        <v>47</v>
      </c>
      <c r="C32" s="51">
        <v>22</v>
      </c>
      <c r="D32" s="108" t="s">
        <v>93</v>
      </c>
      <c r="E32" s="81">
        <v>834615.3641954998</v>
      </c>
      <c r="F32" s="33"/>
      <c r="H32" s="88"/>
      <c r="I32" s="88"/>
      <c r="J32" s="88"/>
      <c r="K32" s="88"/>
      <c r="L32" s="88"/>
      <c r="M32" s="88"/>
    </row>
    <row r="33" spans="2:13" ht="15" customHeight="1" x14ac:dyDescent="0.2">
      <c r="B33" s="50" t="s">
        <v>49</v>
      </c>
      <c r="C33" s="51">
        <v>23</v>
      </c>
      <c r="D33" s="108" t="s">
        <v>94</v>
      </c>
      <c r="E33" s="81">
        <v>139938.30162945675</v>
      </c>
      <c r="F33" s="33"/>
      <c r="H33" s="88"/>
      <c r="I33" s="88"/>
      <c r="J33" s="88"/>
      <c r="K33" s="88"/>
      <c r="L33" s="88"/>
      <c r="M33" s="88"/>
    </row>
    <row r="34" spans="2:13" ht="15" customHeight="1" x14ac:dyDescent="0.2">
      <c r="B34" s="50" t="s">
        <v>51</v>
      </c>
      <c r="C34" s="51">
        <v>24</v>
      </c>
      <c r="D34" s="108" t="s">
        <v>103</v>
      </c>
      <c r="E34" s="81">
        <v>0</v>
      </c>
      <c r="F34" s="33"/>
      <c r="H34" s="88"/>
      <c r="I34" s="88"/>
      <c r="J34" s="88"/>
      <c r="K34" s="88"/>
      <c r="L34" s="88"/>
      <c r="M34" s="88"/>
    </row>
    <row r="35" spans="2:13" s="15" customFormat="1" ht="15" customHeight="1" x14ac:dyDescent="0.2">
      <c r="B35" s="50" t="s">
        <v>53</v>
      </c>
      <c r="C35" s="16">
        <v>25</v>
      </c>
      <c r="D35" s="101" t="s">
        <v>104</v>
      </c>
      <c r="E35" s="69">
        <f>E30-E31+E32-E33-E34</f>
        <v>4524585.2425660426</v>
      </c>
      <c r="F35" s="33"/>
      <c r="H35" s="95"/>
      <c r="I35" s="95"/>
      <c r="J35" s="95"/>
      <c r="K35" s="95"/>
      <c r="L35" s="95"/>
      <c r="M35" s="95"/>
    </row>
    <row r="36" spans="2:13" ht="15" customHeight="1" x14ac:dyDescent="0.2">
      <c r="B36" s="50" t="s">
        <v>55</v>
      </c>
      <c r="C36" s="51">
        <v>26</v>
      </c>
      <c r="D36" s="107" t="s">
        <v>105</v>
      </c>
      <c r="E36" s="81">
        <v>0</v>
      </c>
      <c r="F36" s="33"/>
      <c r="H36" s="88"/>
      <c r="I36" s="88"/>
      <c r="J36" s="88"/>
      <c r="K36" s="88"/>
      <c r="L36" s="88"/>
      <c r="M36" s="88"/>
    </row>
    <row r="37" spans="2:13" ht="15" customHeight="1" x14ac:dyDescent="0.2">
      <c r="B37" s="50" t="s">
        <v>57</v>
      </c>
      <c r="C37" s="51">
        <v>27</v>
      </c>
      <c r="D37" s="108" t="s">
        <v>106</v>
      </c>
      <c r="E37" s="81">
        <v>0</v>
      </c>
      <c r="F37" s="33"/>
      <c r="H37" s="88"/>
      <c r="I37" s="88"/>
      <c r="J37" s="88"/>
      <c r="K37" s="88"/>
      <c r="L37" s="88"/>
      <c r="M37" s="88"/>
    </row>
    <row r="38" spans="2:13" s="15" customFormat="1" ht="15" customHeight="1" x14ac:dyDescent="0.2">
      <c r="B38" s="50" t="s">
        <v>59</v>
      </c>
      <c r="C38" s="16">
        <v>28</v>
      </c>
      <c r="D38" s="101" t="s">
        <v>107</v>
      </c>
      <c r="E38" s="69">
        <v>0</v>
      </c>
      <c r="F38" s="33"/>
      <c r="H38" s="95"/>
      <c r="I38" s="95"/>
      <c r="J38" s="95"/>
      <c r="K38" s="95"/>
      <c r="L38" s="95"/>
      <c r="M38" s="95"/>
    </row>
    <row r="39" spans="2:13" s="15" customFormat="1" ht="15" customHeight="1" x14ac:dyDescent="0.2">
      <c r="B39" s="50" t="s">
        <v>61</v>
      </c>
      <c r="C39" s="16">
        <v>29</v>
      </c>
      <c r="D39" s="101" t="s">
        <v>108</v>
      </c>
      <c r="E39" s="69">
        <v>0</v>
      </c>
      <c r="F39" s="33"/>
      <c r="H39" s="95"/>
      <c r="I39" s="95"/>
      <c r="J39" s="95"/>
      <c r="K39" s="95"/>
      <c r="L39" s="95"/>
      <c r="M39" s="95"/>
    </row>
    <row r="40" spans="2:13" s="15" customFormat="1" ht="15" customHeight="1" x14ac:dyDescent="0.2">
      <c r="B40" s="50" t="s">
        <v>63</v>
      </c>
      <c r="C40" s="16">
        <v>30</v>
      </c>
      <c r="D40" s="101" t="s">
        <v>98</v>
      </c>
      <c r="E40" s="69">
        <v>-1604738.2421952083</v>
      </c>
      <c r="F40" s="33"/>
      <c r="H40" s="95"/>
      <c r="I40" s="95"/>
      <c r="J40" s="95"/>
      <c r="K40" s="95"/>
      <c r="L40" s="95"/>
      <c r="M40" s="95"/>
    </row>
    <row r="41" spans="2:13" s="15" customFormat="1" ht="15" customHeight="1" thickBot="1" x14ac:dyDescent="0.25">
      <c r="B41" s="52" t="s">
        <v>66</v>
      </c>
      <c r="C41" s="110">
        <v>31</v>
      </c>
      <c r="D41" s="111" t="s">
        <v>109</v>
      </c>
      <c r="E41" s="82">
        <f>E29-E35+E38-E39+E40</f>
        <v>11160041.912055142</v>
      </c>
      <c r="F41" s="33"/>
      <c r="H41" s="95"/>
      <c r="I41" s="95"/>
      <c r="J41" s="95"/>
      <c r="K41" s="95"/>
      <c r="L41" s="95"/>
      <c r="M41" s="95"/>
    </row>
    <row r="42" spans="2:13" s="46" customFormat="1" ht="9" customHeight="1" thickBot="1" x14ac:dyDescent="0.25">
      <c r="C42" s="20"/>
      <c r="D42" s="112"/>
      <c r="E42" s="54"/>
      <c r="F42" s="33"/>
      <c r="H42" s="96"/>
      <c r="I42" s="96"/>
      <c r="J42" s="96"/>
      <c r="K42" s="96"/>
      <c r="L42" s="96"/>
      <c r="M42" s="96"/>
    </row>
    <row r="43" spans="2:13" s="15" customFormat="1" ht="15" customHeight="1" thickBot="1" x14ac:dyDescent="0.25">
      <c r="B43" s="55" t="s">
        <v>68</v>
      </c>
      <c r="C43" s="113">
        <v>32</v>
      </c>
      <c r="D43" s="114" t="s">
        <v>110</v>
      </c>
      <c r="E43" s="83">
        <f>E22+E41</f>
        <v>75123692.244228035</v>
      </c>
      <c r="F43" s="33"/>
      <c r="H43" s="95"/>
      <c r="I43" s="95"/>
      <c r="J43" s="95"/>
      <c r="K43" s="95"/>
      <c r="L43" s="95"/>
      <c r="M43" s="95"/>
    </row>
    <row r="44" spans="2:13" ht="9" customHeight="1" x14ac:dyDescent="0.2">
      <c r="C44" s="20"/>
      <c r="D44" s="112"/>
      <c r="E44" s="22"/>
      <c r="F44" s="33"/>
      <c r="H44" s="88"/>
      <c r="I44" s="88"/>
      <c r="J44" s="88"/>
      <c r="K44" s="88"/>
      <c r="L44" s="88"/>
      <c r="M44" s="88"/>
    </row>
    <row r="45" spans="2:13" ht="15" customHeight="1" thickBot="1" x14ac:dyDescent="0.25">
      <c r="C45" s="20"/>
      <c r="D45" s="124" t="s">
        <v>111</v>
      </c>
      <c r="E45" s="124"/>
      <c r="F45" s="33"/>
      <c r="H45" s="88"/>
      <c r="I45" s="88"/>
      <c r="J45" s="88"/>
      <c r="K45" s="88"/>
      <c r="L45" s="88"/>
      <c r="M45" s="88"/>
    </row>
    <row r="46" spans="2:13" ht="15" customHeight="1" x14ac:dyDescent="0.2">
      <c r="B46" s="48" t="s">
        <v>70</v>
      </c>
      <c r="C46" s="49">
        <v>33</v>
      </c>
      <c r="D46" s="115" t="s">
        <v>112</v>
      </c>
      <c r="E46" s="80">
        <v>0</v>
      </c>
      <c r="F46" s="33"/>
      <c r="H46" s="88"/>
      <c r="I46" s="88"/>
      <c r="J46" s="88"/>
      <c r="K46" s="88"/>
      <c r="L46" s="88"/>
      <c r="M46" s="88"/>
    </row>
    <row r="47" spans="2:13" ht="15" customHeight="1" x14ac:dyDescent="0.2">
      <c r="B47" s="50" t="s">
        <v>72</v>
      </c>
      <c r="C47" s="51">
        <v>34</v>
      </c>
      <c r="D47" s="107" t="s">
        <v>113</v>
      </c>
      <c r="E47" s="81">
        <v>30946.110000000004</v>
      </c>
      <c r="F47" s="33"/>
      <c r="H47" s="88"/>
      <c r="I47" s="88"/>
      <c r="J47" s="88"/>
      <c r="K47" s="88"/>
      <c r="L47" s="88"/>
      <c r="M47" s="88"/>
    </row>
    <row r="48" spans="2:13" ht="15" customHeight="1" x14ac:dyDescent="0.2">
      <c r="B48" s="56" t="s">
        <v>74</v>
      </c>
      <c r="C48" s="51">
        <v>35</v>
      </c>
      <c r="D48" s="107" t="s">
        <v>114</v>
      </c>
      <c r="E48" s="81">
        <v>0</v>
      </c>
      <c r="F48" s="33"/>
      <c r="H48" s="88"/>
      <c r="I48" s="88"/>
      <c r="J48" s="88"/>
      <c r="K48" s="88"/>
      <c r="L48" s="88"/>
      <c r="M48" s="88"/>
    </row>
    <row r="49" spans="2:13" s="15" customFormat="1" ht="15" customHeight="1" thickBot="1" x14ac:dyDescent="0.25">
      <c r="B49" s="52" t="s">
        <v>76</v>
      </c>
      <c r="C49" s="110">
        <v>36</v>
      </c>
      <c r="D49" s="111" t="s">
        <v>115</v>
      </c>
      <c r="E49" s="82">
        <f>E46-E47-E48</f>
        <v>-30946.110000000004</v>
      </c>
      <c r="F49" s="33"/>
      <c r="H49" s="95"/>
      <c r="I49" s="95"/>
      <c r="J49" s="95"/>
      <c r="K49" s="95"/>
      <c r="L49" s="95"/>
      <c r="M49" s="95"/>
    </row>
    <row r="50" spans="2:13" ht="8.25" customHeight="1" x14ac:dyDescent="0.2">
      <c r="C50" s="20"/>
      <c r="D50" s="53"/>
      <c r="E50" s="22"/>
      <c r="F50" s="33"/>
      <c r="H50" s="88"/>
      <c r="I50" s="88"/>
      <c r="J50" s="88"/>
      <c r="K50" s="88"/>
      <c r="L50" s="88"/>
      <c r="M50" s="88"/>
    </row>
    <row r="51" spans="2:13" ht="15" customHeight="1" thickBot="1" x14ac:dyDescent="0.25">
      <c r="C51" s="124" t="s">
        <v>116</v>
      </c>
      <c r="D51" s="124"/>
      <c r="E51" s="124"/>
      <c r="F51" s="33"/>
      <c r="H51" s="88"/>
      <c r="I51" s="88"/>
      <c r="J51" s="88"/>
      <c r="K51" s="88"/>
      <c r="L51" s="88"/>
      <c r="M51" s="88"/>
    </row>
    <row r="52" spans="2:13" ht="15" customHeight="1" x14ac:dyDescent="0.2">
      <c r="B52" s="48" t="s">
        <v>78</v>
      </c>
      <c r="C52" s="49">
        <v>37</v>
      </c>
      <c r="D52" s="106" t="s">
        <v>117</v>
      </c>
      <c r="E52" s="80">
        <v>5735001.669416924</v>
      </c>
      <c r="F52" s="33"/>
      <c r="H52" s="88"/>
      <c r="I52" s="88"/>
      <c r="J52" s="88"/>
      <c r="K52" s="88"/>
      <c r="L52" s="88"/>
      <c r="M52" s="88"/>
    </row>
    <row r="53" spans="2:13" ht="15" customHeight="1" x14ac:dyDescent="0.2">
      <c r="B53" s="50" t="s">
        <v>80</v>
      </c>
      <c r="C53" s="51">
        <v>38</v>
      </c>
      <c r="D53" s="108" t="s">
        <v>118</v>
      </c>
      <c r="E53" s="81">
        <v>19821.058699999998</v>
      </c>
      <c r="F53" s="33"/>
      <c r="H53" s="88"/>
      <c r="I53" s="88"/>
      <c r="J53" s="88"/>
      <c r="K53" s="88"/>
      <c r="L53" s="88"/>
      <c r="M53" s="88"/>
    </row>
    <row r="54" spans="2:13" ht="15" customHeight="1" x14ac:dyDescent="0.2">
      <c r="B54" s="50" t="s">
        <v>119</v>
      </c>
      <c r="C54" s="51">
        <v>39</v>
      </c>
      <c r="D54" s="108" t="s">
        <v>120</v>
      </c>
      <c r="E54" s="81">
        <v>279731.39173437667</v>
      </c>
      <c r="F54" s="33"/>
      <c r="H54" s="88"/>
      <c r="I54" s="88"/>
      <c r="J54" s="88"/>
      <c r="K54" s="88"/>
      <c r="L54" s="88"/>
      <c r="M54" s="88"/>
    </row>
    <row r="55" spans="2:13" ht="15" customHeight="1" x14ac:dyDescent="0.2">
      <c r="B55" s="50" t="s">
        <v>121</v>
      </c>
      <c r="C55" s="51">
        <v>40</v>
      </c>
      <c r="D55" s="108" t="s">
        <v>122</v>
      </c>
      <c r="E55" s="81">
        <v>0</v>
      </c>
      <c r="F55" s="33"/>
      <c r="H55" s="88"/>
      <c r="I55" s="88"/>
      <c r="J55" s="88"/>
      <c r="K55" s="88"/>
      <c r="L55" s="88"/>
      <c r="M55" s="88"/>
    </row>
    <row r="56" spans="2:13" ht="15" customHeight="1" x14ac:dyDescent="0.2">
      <c r="B56" s="50" t="s">
        <v>123</v>
      </c>
      <c r="C56" s="51">
        <v>41</v>
      </c>
      <c r="D56" s="108" t="s">
        <v>23</v>
      </c>
      <c r="E56" s="81">
        <v>423398.04861666658</v>
      </c>
      <c r="F56" s="33"/>
      <c r="H56" s="88"/>
      <c r="I56" s="88"/>
      <c r="J56" s="88"/>
      <c r="K56" s="88"/>
      <c r="L56" s="88"/>
      <c r="M56" s="88"/>
    </row>
    <row r="57" spans="2:13" ht="15" customHeight="1" x14ac:dyDescent="0.2">
      <c r="B57" s="50" t="s">
        <v>124</v>
      </c>
      <c r="C57" s="51">
        <v>42</v>
      </c>
      <c r="D57" s="108" t="s">
        <v>25</v>
      </c>
      <c r="E57" s="81">
        <v>1653273.4737878302</v>
      </c>
      <c r="F57" s="33"/>
      <c r="H57" s="88"/>
      <c r="I57" s="88"/>
      <c r="J57" s="88"/>
      <c r="K57" s="88"/>
      <c r="L57" s="88"/>
      <c r="M57" s="88"/>
    </row>
    <row r="58" spans="2:13" ht="15" customHeight="1" x14ac:dyDescent="0.2">
      <c r="B58" s="50" t="s">
        <v>125</v>
      </c>
      <c r="C58" s="51">
        <v>43</v>
      </c>
      <c r="D58" s="108" t="s">
        <v>33</v>
      </c>
      <c r="E58" s="81">
        <v>0</v>
      </c>
      <c r="F58" s="33"/>
      <c r="H58" s="88"/>
      <c r="I58" s="88"/>
      <c r="J58" s="88"/>
      <c r="K58" s="88"/>
      <c r="L58" s="88"/>
      <c r="M58" s="88"/>
    </row>
    <row r="59" spans="2:13" ht="15" customHeight="1" x14ac:dyDescent="0.2">
      <c r="B59" s="50" t="s">
        <v>126</v>
      </c>
      <c r="C59" s="51">
        <v>44</v>
      </c>
      <c r="D59" s="108" t="s">
        <v>21</v>
      </c>
      <c r="E59" s="81">
        <v>509724.80665777239</v>
      </c>
      <c r="F59" s="33"/>
      <c r="H59" s="88"/>
      <c r="I59" s="88"/>
      <c r="J59" s="88"/>
      <c r="K59" s="88"/>
      <c r="L59" s="88"/>
      <c r="M59" s="88"/>
    </row>
    <row r="60" spans="2:13" ht="15" customHeight="1" x14ac:dyDescent="0.2">
      <c r="B60" s="50" t="s">
        <v>127</v>
      </c>
      <c r="C60" s="51">
        <v>45</v>
      </c>
      <c r="D60" s="108" t="s">
        <v>128</v>
      </c>
      <c r="E60" s="81">
        <v>0</v>
      </c>
      <c r="F60" s="33"/>
      <c r="H60" s="88"/>
      <c r="I60" s="88"/>
      <c r="J60" s="88"/>
      <c r="K60" s="88"/>
      <c r="L60" s="88"/>
      <c r="M60" s="88"/>
    </row>
    <row r="61" spans="2:13" s="53" customFormat="1" ht="15" customHeight="1" thickBot="1" x14ac:dyDescent="0.25">
      <c r="B61" s="52" t="s">
        <v>129</v>
      </c>
      <c r="C61" s="57">
        <v>46</v>
      </c>
      <c r="D61" s="116" t="s">
        <v>130</v>
      </c>
      <c r="E61" s="82">
        <f>SUM(E52:E60)</f>
        <v>8620950.4489135686</v>
      </c>
      <c r="F61" s="33"/>
      <c r="G61" s="66"/>
      <c r="H61" s="97"/>
      <c r="I61" s="97"/>
      <c r="J61" s="97"/>
      <c r="K61" s="97"/>
      <c r="L61" s="97"/>
      <c r="M61" s="97"/>
    </row>
    <row r="62" spans="2:13" s="53" customFormat="1" ht="9" customHeight="1" x14ac:dyDescent="0.2">
      <c r="C62" s="20"/>
      <c r="E62" s="54"/>
      <c r="F62" s="33"/>
      <c r="G62" s="66"/>
      <c r="H62" s="97"/>
      <c r="I62" s="97"/>
      <c r="J62" s="97"/>
      <c r="K62" s="97"/>
      <c r="L62" s="97"/>
      <c r="M62" s="97"/>
    </row>
    <row r="63" spans="2:13" s="53" customFormat="1" ht="15" customHeight="1" thickBot="1" x14ac:dyDescent="0.25">
      <c r="C63" s="125" t="s">
        <v>131</v>
      </c>
      <c r="D63" s="125"/>
      <c r="E63" s="125"/>
      <c r="F63" s="33"/>
      <c r="G63" s="66"/>
      <c r="H63" s="97"/>
      <c r="I63" s="97"/>
      <c r="J63" s="97"/>
      <c r="K63" s="97"/>
      <c r="L63" s="97"/>
      <c r="M63" s="97"/>
    </row>
    <row r="64" spans="2:13" ht="15" customHeight="1" x14ac:dyDescent="0.2">
      <c r="B64" s="48" t="s">
        <v>132</v>
      </c>
      <c r="C64" s="49">
        <v>47</v>
      </c>
      <c r="D64" s="58" t="s">
        <v>133</v>
      </c>
      <c r="E64" s="80">
        <v>39376049.420000002</v>
      </c>
      <c r="F64" s="33"/>
      <c r="H64" s="88"/>
      <c r="I64" s="88"/>
      <c r="J64" s="88"/>
      <c r="K64" s="88"/>
      <c r="L64" s="88"/>
      <c r="M64" s="88"/>
    </row>
    <row r="65" spans="2:13" ht="15" customHeight="1" x14ac:dyDescent="0.2">
      <c r="B65" s="50" t="s">
        <v>134</v>
      </c>
      <c r="C65" s="51">
        <v>48</v>
      </c>
      <c r="D65" s="59" t="s">
        <v>135</v>
      </c>
      <c r="E65" s="81">
        <v>19968496.219999999</v>
      </c>
      <c r="F65" s="33"/>
      <c r="H65" s="88"/>
      <c r="I65" s="88"/>
      <c r="J65" s="88"/>
      <c r="K65" s="88"/>
      <c r="L65" s="88"/>
      <c r="M65" s="88"/>
    </row>
    <row r="66" spans="2:13" ht="15" customHeight="1" x14ac:dyDescent="0.2">
      <c r="B66" s="50" t="s">
        <v>136</v>
      </c>
      <c r="C66" s="51">
        <v>49</v>
      </c>
      <c r="D66" s="59" t="s">
        <v>137</v>
      </c>
      <c r="E66" s="81">
        <v>259081.66614648877</v>
      </c>
      <c r="F66" s="33"/>
      <c r="H66" s="88"/>
      <c r="I66" s="88"/>
      <c r="J66" s="88"/>
      <c r="K66" s="88"/>
      <c r="L66" s="88"/>
      <c r="M66" s="88"/>
    </row>
    <row r="67" spans="2:13" ht="15" customHeight="1" x14ac:dyDescent="0.2">
      <c r="B67" s="50" t="s">
        <v>138</v>
      </c>
      <c r="C67" s="51">
        <v>50</v>
      </c>
      <c r="D67" s="59" t="s">
        <v>139</v>
      </c>
      <c r="E67" s="81">
        <v>3076322.4038687749</v>
      </c>
      <c r="F67" s="33"/>
      <c r="H67" s="88"/>
      <c r="I67" s="88"/>
      <c r="J67" s="88"/>
      <c r="K67" s="88"/>
      <c r="L67" s="88"/>
      <c r="M67" s="88"/>
    </row>
    <row r="68" spans="2:13" ht="15" customHeight="1" x14ac:dyDescent="0.2">
      <c r="B68" s="50" t="s">
        <v>140</v>
      </c>
      <c r="C68" s="51">
        <v>51</v>
      </c>
      <c r="D68" s="59" t="s">
        <v>141</v>
      </c>
      <c r="E68" s="81">
        <v>1532265.0040144913</v>
      </c>
      <c r="F68" s="33"/>
      <c r="H68" s="88"/>
      <c r="I68" s="88"/>
      <c r="J68" s="88"/>
      <c r="K68" s="88"/>
      <c r="L68" s="88"/>
      <c r="M68" s="88"/>
    </row>
    <row r="69" spans="2:13" ht="15" customHeight="1" x14ac:dyDescent="0.2">
      <c r="B69" s="50" t="s">
        <v>142</v>
      </c>
      <c r="C69" s="51">
        <v>52</v>
      </c>
      <c r="D69" s="59" t="s">
        <v>143</v>
      </c>
      <c r="E69" s="81">
        <v>0</v>
      </c>
      <c r="F69" s="33"/>
      <c r="H69" s="88"/>
      <c r="I69" s="88"/>
      <c r="J69" s="88"/>
      <c r="K69" s="88"/>
      <c r="L69" s="88"/>
      <c r="M69" s="88"/>
    </row>
    <row r="70" spans="2:13" ht="15" customHeight="1" thickBot="1" x14ac:dyDescent="0.25">
      <c r="B70" s="60" t="s">
        <v>144</v>
      </c>
      <c r="C70" s="61">
        <v>53</v>
      </c>
      <c r="D70" s="62" t="s">
        <v>145</v>
      </c>
      <c r="E70" s="84">
        <v>-2809389.1006913176</v>
      </c>
      <c r="F70" s="33"/>
      <c r="H70" s="88"/>
      <c r="I70" s="88"/>
      <c r="J70" s="88"/>
      <c r="K70" s="88"/>
      <c r="L70" s="88"/>
      <c r="M70" s="88"/>
    </row>
    <row r="71" spans="2:13" s="25" customFormat="1" ht="9" customHeight="1" thickBot="1" x14ac:dyDescent="0.25">
      <c r="C71" s="24"/>
      <c r="D71" s="63"/>
      <c r="E71" s="64"/>
      <c r="F71" s="33"/>
      <c r="H71" s="91"/>
      <c r="I71" s="91"/>
      <c r="J71" s="91"/>
      <c r="K71" s="91"/>
      <c r="L71" s="91"/>
      <c r="M71" s="91"/>
    </row>
    <row r="72" spans="2:13" s="15" customFormat="1" ht="15" customHeight="1" x14ac:dyDescent="0.2">
      <c r="B72" s="48" t="s">
        <v>146</v>
      </c>
      <c r="C72" s="14">
        <v>54</v>
      </c>
      <c r="D72" s="99" t="s">
        <v>147</v>
      </c>
      <c r="E72" s="68">
        <f>E43+E49+E61-E64-E65-E66-E67-E68-E69+E70</f>
        <v>16692092.768420536</v>
      </c>
      <c r="F72" s="33"/>
      <c r="H72" s="95"/>
      <c r="I72" s="95"/>
      <c r="J72" s="95"/>
      <c r="K72" s="95"/>
      <c r="L72" s="95"/>
      <c r="M72" s="95"/>
    </row>
    <row r="73" spans="2:13" s="15" customFormat="1" ht="15" customHeight="1" x14ac:dyDescent="0.2">
      <c r="B73" s="50" t="s">
        <v>148</v>
      </c>
      <c r="C73" s="16">
        <v>55</v>
      </c>
      <c r="D73" s="65" t="s">
        <v>149</v>
      </c>
      <c r="E73" s="69">
        <v>3541646.4086429486</v>
      </c>
      <c r="F73" s="33"/>
      <c r="H73" s="95"/>
      <c r="I73" s="95"/>
      <c r="J73" s="95"/>
      <c r="K73" s="95"/>
      <c r="L73" s="95"/>
      <c r="M73" s="95"/>
    </row>
    <row r="74" spans="2:13" s="15" customFormat="1" ht="15" customHeight="1" thickBot="1" x14ac:dyDescent="0.25">
      <c r="B74" s="52" t="s">
        <v>150</v>
      </c>
      <c r="C74" s="110">
        <v>56</v>
      </c>
      <c r="D74" s="111" t="s">
        <v>151</v>
      </c>
      <c r="E74" s="82">
        <f>E72-E73</f>
        <v>13150446.359777588</v>
      </c>
      <c r="F74" s="33"/>
      <c r="H74" s="95"/>
      <c r="I74" s="95"/>
      <c r="J74" s="95"/>
      <c r="K74" s="95"/>
      <c r="L74" s="95"/>
      <c r="M74" s="95"/>
    </row>
    <row r="75" spans="2:13" x14ac:dyDescent="0.2">
      <c r="D75" s="66"/>
      <c r="H75" s="88"/>
      <c r="I75" s="88"/>
      <c r="J75" s="88"/>
      <c r="K75" s="88"/>
      <c r="L75" s="88"/>
      <c r="M75" s="88"/>
    </row>
    <row r="76" spans="2:13" ht="31.5" customHeight="1" x14ac:dyDescent="0.2">
      <c r="C76" s="87" t="s">
        <v>82</v>
      </c>
      <c r="D76" s="87"/>
      <c r="H76" s="88"/>
      <c r="I76" s="88"/>
      <c r="J76" s="88"/>
      <c r="K76" s="88"/>
      <c r="L76" s="88"/>
      <c r="M76" s="88"/>
    </row>
    <row r="77" spans="2:13" ht="9" customHeight="1" x14ac:dyDescent="0.2">
      <c r="C77" s="40"/>
      <c r="D77" s="86"/>
      <c r="H77" s="88"/>
      <c r="I77" s="88"/>
      <c r="J77" s="88"/>
      <c r="K77" s="88"/>
      <c r="L77" s="88"/>
      <c r="M77" s="88"/>
    </row>
    <row r="78" spans="2:13" x14ac:dyDescent="0.2">
      <c r="C78" s="126"/>
      <c r="D78" s="126"/>
      <c r="E78" s="33"/>
      <c r="H78" s="88"/>
      <c r="I78" s="88"/>
      <c r="J78" s="88"/>
      <c r="K78" s="88"/>
      <c r="L78" s="88"/>
      <c r="M78" s="88"/>
    </row>
    <row r="79" spans="2:13" ht="9" customHeight="1" x14ac:dyDescent="0.2">
      <c r="C79" s="40"/>
      <c r="D79" s="86"/>
      <c r="H79" s="88"/>
      <c r="I79" s="88"/>
      <c r="J79" s="88"/>
      <c r="K79" s="88"/>
      <c r="L79" s="88"/>
      <c r="M79" s="88"/>
    </row>
    <row r="80" spans="2:13" x14ac:dyDescent="0.2">
      <c r="H80" s="88"/>
      <c r="I80" s="88"/>
      <c r="J80" s="88"/>
      <c r="K80" s="88"/>
      <c r="L80" s="88"/>
      <c r="M80" s="88"/>
    </row>
  </sheetData>
  <mergeCells count="9">
    <mergeCell ref="C51:E51"/>
    <mergeCell ref="C63:E63"/>
    <mergeCell ref="C78:D78"/>
    <mergeCell ref="B1:C1"/>
    <mergeCell ref="B2:E2"/>
    <mergeCell ref="D4:E4"/>
    <mergeCell ref="C8:E8"/>
    <mergeCell ref="C24:E24"/>
    <mergeCell ref="D45:E45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საბალანსო უწყისი</vt:lpstr>
      <vt:lpstr>მოგება-ზარალის უწყისი</vt:lpstr>
    </vt:vector>
  </TitlesOfParts>
  <Company>National Bank of Georgia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2017-10-28T08:58:30Z</dcterms:modified>
</cp:coreProperties>
</file>