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I\Saitze dasadebi 2020 II\GEO\"/>
    </mc:Choice>
  </mc:AlternateContent>
  <xr:revisionPtr revIDLastSave="0" documentId="13_ncr:1_{E20CF1DC-2680-4664-A555-997D4BE2AEDB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L25" i="21" l="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C25" i="21"/>
  <c r="C23" i="8" l="1"/>
  <c r="C19" i="8"/>
  <c r="C15" i="8"/>
  <c r="C11" i="8"/>
  <c r="C7" i="8"/>
  <c r="C10" i="8" l="1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CN25" i="21"/>
  <c r="CF25" i="21"/>
  <c r="BX25" i="21"/>
  <c r="BP25" i="21"/>
  <c r="BH25" i="21"/>
  <c r="AZ25" i="21"/>
  <c r="AR25" i="21"/>
  <c r="AE25" i="21"/>
  <c r="AB25" i="21" l="1"/>
  <c r="AJ25" i="21"/>
  <c r="AF25" i="21"/>
  <c r="AG25" i="21"/>
  <c r="AH25" i="21"/>
  <c r="AI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S25" i="21"/>
  <c r="CT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G23" i="22" l="1"/>
  <c r="F23" i="22"/>
  <c r="E23" i="22"/>
  <c r="D23" i="22"/>
  <c r="C23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<sst xmlns="http://schemas.openxmlformats.org/spreadsheetml/2006/main" count="1378" uniqueCount="92">
  <si>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</si>
  <si>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</si>
  <si>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</si>
  <si>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</si>
  <si>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</si>
  <si>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</si>
  <si>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</si>
  <si>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</si>
  <si>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</si>
  <si>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</si>
  <si>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</si>
  <si>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</si>
  <si>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</si>
  <si>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</si>
  <si>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</si>
  <si>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</si>
  <si>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</si>
  <si>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</si>
  <si>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</si>
  <si>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</si>
  <si>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</si>
  <si>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</si>
  <si>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</si>
  <si>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</si>
  <si>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</si>
  <si>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</si>
  <si>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</si>
  <si>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</si>
  <si>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</si>
  <si>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</si>
  <si>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</si>
  <si>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</si>
  <si>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</si>
  <si>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</si>
  <si>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</si>
  <si>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</si>
  <si>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</si>
  <si>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</si>
  <si>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</si>
  <si>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</si>
  <si>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</si>
  <si>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</si>
  <si>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</si>
  <si>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</si>
  <si>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</si>
  <si>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</si>
  <si>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</si>
  <si>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</si>
  <si>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</si>
  <si>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</si>
  <si>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</si>
  <si>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</si>
  <si>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</si>
  <si>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</si>
  <si>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</si>
  <si>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</si>
  <si>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</si>
  <si>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იმედი L</t>
  </si>
  <si>
    <t>სს არდი დაზღვევა</t>
  </si>
  <si>
    <t>სს სადაზღვევო კომპანია ევროინს ჯორჯია</t>
  </si>
  <si>
    <t>სს პსპ დაზღვევა</t>
  </si>
  <si>
    <t>სს საქართველოს სადაზღვევო ჯგუფი</t>
  </si>
  <si>
    <t>სს დაზღვევის საერთაშორისო კომპანია ირაო</t>
  </si>
  <si>
    <t>სს სადაზღვევო კომპანია უნისონი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</si>
  <si>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</si>
  <si>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ალფა</t>
  </si>
  <si>
    <t>სს სადაზღვევო კომპანია პრაიმი</t>
  </si>
  <si>
    <t>სს დაზღვევის კომპანია ქართუ</t>
  </si>
  <si>
    <t>სს სადაზღვევო კომპანია ტაო</t>
  </si>
  <si>
    <t>სს ჰუალინგ დაზღვევა</t>
  </si>
  <si>
    <t>სს გრინ დაზღვევა საქართველო</t>
  </si>
  <si>
    <t>სს ნიუ ვიჟენ დაზღვევა</t>
  </si>
  <si>
    <t>საანგარიშო თარიღი: 30.06.2020</t>
  </si>
  <si>
    <t>საანგარიშო პერიოდი: 01.01.2020 - 30.06.2020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</si>
  <si>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(01.01.2020 - 30.06.2020)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</si>
  <si>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(01.01.2020 - 30.06.2020)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</si>
  <si>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(01.01.2020 - 30.06.2020)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</si>
  <si>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(01.01.2020 - 30.06.2020)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</si>
  <si>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(01.01.2020 - 30.06.2020) დამდგარი ზარალების ოდენობას</t>
  </si>
  <si>
    <t>გამომუშავებული პრემია შეესაბამება საანგარიშო პერიოდში (01.01.2020 - 30.06.2020)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</si>
  <si>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(01.01.2018- 30.06.2020)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</si>
  <si>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2020 წლის 6 თვის განმავლობაში დაზღვეულ სატრანსპორტო საშუალებათა რაოდენობა</t>
  </si>
  <si>
    <t>2020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</si>
  <si>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2020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</si>
  <si>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2020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</si>
  <si>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2020 წლის 6 თვის განმავლობაში სადაზღვევო კომპანიების მიერ ანაზღაურებული ზარალების ოდენობა</t>
  </si>
  <si>
    <t>2020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</si>
  <si>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2020 წლის 6 თვის მონაცემებით (პირდაპირი დაზღვევის საქმიანობა)</t>
  </si>
  <si>
    <t xml:space="preserve">2020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</si>
  <si>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2020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</si>
  <si>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2020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</si>
  <si>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2020 წლის 6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</si>
</sst>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activeCell="M24" sqref="M24"/>
      <selection pane="topRight" activeCell="M24" sqref="M24"/>
      <selection pane="bottomLeft" activeCell="M24" sqref="M24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101" t="s">
        <v>0</v>
      </c>
      <c r="B4" s="101" t="s">
        <v>2</v>
      </c>
      <c r="C4" s="98" t="s">
        <v>3</v>
      </c>
      <c r="D4" s="99"/>
      <c r="E4" s="99"/>
      <c r="F4" s="99"/>
      <c r="G4" s="100"/>
      <c r="H4" s="98" t="s">
        <v>27</v>
      </c>
      <c r="I4" s="99"/>
      <c r="J4" s="99"/>
      <c r="K4" s="99"/>
      <c r="L4" s="100"/>
      <c r="M4" s="98" t="s">
        <v>34</v>
      </c>
      <c r="N4" s="99"/>
      <c r="O4" s="99"/>
      <c r="P4" s="99"/>
      <c r="Q4" s="100"/>
      <c r="R4" s="98" t="s">
        <v>6</v>
      </c>
      <c r="S4" s="99"/>
      <c r="T4" s="99"/>
      <c r="U4" s="99"/>
      <c r="V4" s="99"/>
      <c r="W4" s="99"/>
      <c r="X4" s="99"/>
      <c r="Y4" s="100"/>
      <c r="Z4" s="98" t="s">
        <v>35</v>
      </c>
      <c r="AA4" s="99"/>
      <c r="AB4" s="99"/>
      <c r="AC4" s="99"/>
      <c r="AD4" s="100"/>
      <c r="AE4" s="98" t="s">
        <v>7</v>
      </c>
      <c r="AF4" s="99"/>
      <c r="AG4" s="99"/>
      <c r="AH4" s="99"/>
      <c r="AI4" s="100"/>
      <c r="AJ4" s="98" t="s">
        <v>8</v>
      </c>
      <c r="AK4" s="99"/>
      <c r="AL4" s="99"/>
      <c r="AM4" s="99"/>
      <c r="AN4" s="100"/>
      <c r="AO4" s="98" t="s">
        <v>28</v>
      </c>
      <c r="AP4" s="99"/>
      <c r="AQ4" s="99"/>
      <c r="AR4" s="99"/>
      <c r="AS4" s="100"/>
      <c r="AT4" s="98" t="s">
        <v>38</v>
      </c>
      <c r="AU4" s="99"/>
      <c r="AV4" s="99"/>
      <c r="AW4" s="99"/>
      <c r="AX4" s="100"/>
      <c r="AY4" s="98" t="s">
        <v>29</v>
      </c>
      <c r="AZ4" s="99"/>
      <c r="BA4" s="99"/>
      <c r="BB4" s="99"/>
      <c r="BC4" s="100"/>
      <c r="BD4" s="98" t="s">
        <v>30</v>
      </c>
      <c r="BE4" s="99"/>
      <c r="BF4" s="99"/>
      <c r="BG4" s="99"/>
      <c r="BH4" s="100"/>
      <c r="BI4" s="98" t="s">
        <v>9</v>
      </c>
      <c r="BJ4" s="99"/>
      <c r="BK4" s="99"/>
      <c r="BL4" s="99"/>
      <c r="BM4" s="100"/>
      <c r="BN4" s="98" t="s">
        <v>33</v>
      </c>
      <c r="BO4" s="99"/>
      <c r="BP4" s="99"/>
      <c r="BQ4" s="99"/>
      <c r="BR4" s="100"/>
      <c r="BS4" s="98" t="s">
        <v>10</v>
      </c>
      <c r="BT4" s="99"/>
      <c r="BU4" s="99"/>
      <c r="BV4" s="99"/>
      <c r="BW4" s="100"/>
      <c r="BX4" s="98" t="s">
        <v>11</v>
      </c>
      <c r="BY4" s="99"/>
      <c r="BZ4" s="99"/>
      <c r="CA4" s="99"/>
      <c r="CB4" s="100"/>
      <c r="CC4" s="98" t="s">
        <v>12</v>
      </c>
      <c r="CD4" s="99"/>
      <c r="CE4" s="99"/>
      <c r="CF4" s="99"/>
      <c r="CG4" s="100"/>
      <c r="CH4" s="98" t="s">
        <v>32</v>
      </c>
      <c r="CI4" s="99"/>
      <c r="CJ4" s="99"/>
      <c r="CK4" s="99"/>
      <c r="CL4" s="100"/>
      <c r="CM4" s="98" t="s">
        <v>13</v>
      </c>
      <c r="CN4" s="99"/>
      <c r="CO4" s="99"/>
      <c r="CP4" s="99"/>
      <c r="CQ4" s="100"/>
      <c r="CR4" s="98" t="s">
        <v>14</v>
      </c>
      <c r="CS4" s="99"/>
      <c r="CT4" s="99"/>
      <c r="CU4" s="99"/>
      <c r="CV4" s="100"/>
    </row>
    <row r="5" spans="1:106" s="22" customFormat="1" ht="42" customHeight="1">
      <c r="A5" s="102"/>
      <c r="B5" s="102"/>
      <c r="C5" s="97" t="s">
        <v>43</v>
      </c>
      <c r="D5" s="97"/>
      <c r="E5" s="97"/>
      <c r="F5" s="97"/>
      <c r="G5" s="67" t="s">
        <v>44</v>
      </c>
      <c r="H5" s="97" t="s">
        <v>43</v>
      </c>
      <c r="I5" s="97"/>
      <c r="J5" s="97"/>
      <c r="K5" s="97"/>
      <c r="L5" s="67" t="s">
        <v>44</v>
      </c>
      <c r="M5" s="97" t="s">
        <v>43</v>
      </c>
      <c r="N5" s="97"/>
      <c r="O5" s="97"/>
      <c r="P5" s="97"/>
      <c r="Q5" s="67" t="s">
        <v>44</v>
      </c>
      <c r="R5" s="97" t="s">
        <v>43</v>
      </c>
      <c r="S5" s="97"/>
      <c r="T5" s="97"/>
      <c r="U5" s="97"/>
      <c r="V5" s="104" t="s">
        <v>44</v>
      </c>
      <c r="W5" s="105"/>
      <c r="X5" s="105"/>
      <c r="Y5" s="106"/>
      <c r="Z5" s="97" t="s">
        <v>43</v>
      </c>
      <c r="AA5" s="97"/>
      <c r="AB5" s="97"/>
      <c r="AC5" s="97"/>
      <c r="AD5" s="67" t="s">
        <v>44</v>
      </c>
      <c r="AE5" s="97" t="s">
        <v>43</v>
      </c>
      <c r="AF5" s="97"/>
      <c r="AG5" s="97"/>
      <c r="AH5" s="97"/>
      <c r="AI5" s="67" t="s">
        <v>44</v>
      </c>
      <c r="AJ5" s="97" t="s">
        <v>43</v>
      </c>
      <c r="AK5" s="97"/>
      <c r="AL5" s="97"/>
      <c r="AM5" s="97"/>
      <c r="AN5" s="67" t="s">
        <v>44</v>
      </c>
      <c r="AO5" s="97" t="s">
        <v>43</v>
      </c>
      <c r="AP5" s="97"/>
      <c r="AQ5" s="97"/>
      <c r="AR5" s="97"/>
      <c r="AS5" s="67" t="s">
        <v>44</v>
      </c>
      <c r="AT5" s="97" t="s">
        <v>43</v>
      </c>
      <c r="AU5" s="97"/>
      <c r="AV5" s="97"/>
      <c r="AW5" s="97"/>
      <c r="AX5" s="67" t="s">
        <v>44</v>
      </c>
      <c r="AY5" s="97" t="s">
        <v>43</v>
      </c>
      <c r="AZ5" s="97"/>
      <c r="BA5" s="97"/>
      <c r="BB5" s="97"/>
      <c r="BC5" s="67" t="s">
        <v>44</v>
      </c>
      <c r="BD5" s="97" t="s">
        <v>43</v>
      </c>
      <c r="BE5" s="97"/>
      <c r="BF5" s="97"/>
      <c r="BG5" s="97"/>
      <c r="BH5" s="67" t="s">
        <v>44</v>
      </c>
      <c r="BI5" s="97" t="s">
        <v>43</v>
      </c>
      <c r="BJ5" s="97"/>
      <c r="BK5" s="97"/>
      <c r="BL5" s="97"/>
      <c r="BM5" s="67" t="s">
        <v>44</v>
      </c>
      <c r="BN5" s="97" t="s">
        <v>43</v>
      </c>
      <c r="BO5" s="97"/>
      <c r="BP5" s="97"/>
      <c r="BQ5" s="97"/>
      <c r="BR5" s="67" t="s">
        <v>44</v>
      </c>
      <c r="BS5" s="97" t="s">
        <v>43</v>
      </c>
      <c r="BT5" s="97"/>
      <c r="BU5" s="97"/>
      <c r="BV5" s="97"/>
      <c r="BW5" s="67" t="s">
        <v>44</v>
      </c>
      <c r="BX5" s="97" t="s">
        <v>43</v>
      </c>
      <c r="BY5" s="97"/>
      <c r="BZ5" s="97"/>
      <c r="CA5" s="97"/>
      <c r="CB5" s="67" t="s">
        <v>44</v>
      </c>
      <c r="CC5" s="97" t="s">
        <v>43</v>
      </c>
      <c r="CD5" s="97"/>
      <c r="CE5" s="97"/>
      <c r="CF5" s="97"/>
      <c r="CG5" s="67" t="s">
        <v>44</v>
      </c>
      <c r="CH5" s="97" t="s">
        <v>43</v>
      </c>
      <c r="CI5" s="97"/>
      <c r="CJ5" s="97"/>
      <c r="CK5" s="97"/>
      <c r="CL5" s="67" t="s">
        <v>44</v>
      </c>
      <c r="CM5" s="97" t="s">
        <v>43</v>
      </c>
      <c r="CN5" s="97"/>
      <c r="CO5" s="97"/>
      <c r="CP5" s="97"/>
      <c r="CQ5" s="67" t="s">
        <v>44</v>
      </c>
      <c r="CR5" s="97" t="s">
        <v>43</v>
      </c>
      <c r="CS5" s="97"/>
      <c r="CT5" s="97"/>
      <c r="CU5" s="97"/>
      <c r="CV5" s="67" t="s">
        <v>44</v>
      </c>
    </row>
    <row r="6" spans="1:106" s="69" customFormat="1" ht="42">
      <c r="A6" s="103"/>
      <c r="B6" s="103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1128</v>
      </c>
      <c r="D7" s="72">
        <v>309421</v>
      </c>
      <c r="E7" s="72">
        <v>0</v>
      </c>
      <c r="F7" s="72">
        <v>310549</v>
      </c>
      <c r="G7" s="72">
        <v>797616</v>
      </c>
      <c r="H7" s="72">
        <v>0</v>
      </c>
      <c r="I7" s="72">
        <v>1753</v>
      </c>
      <c r="J7" s="72">
        <v>0</v>
      </c>
      <c r="K7" s="72">
        <v>1753</v>
      </c>
      <c r="L7" s="72">
        <v>143</v>
      </c>
      <c r="M7" s="72">
        <v>19895</v>
      </c>
      <c r="N7" s="72">
        <v>3345</v>
      </c>
      <c r="O7" s="72">
        <v>373</v>
      </c>
      <c r="P7" s="72">
        <v>23613</v>
      </c>
      <c r="Q7" s="72">
        <v>29635</v>
      </c>
      <c r="R7" s="72">
        <v>1305</v>
      </c>
      <c r="S7" s="72">
        <v>0</v>
      </c>
      <c r="T7" s="72">
        <v>0</v>
      </c>
      <c r="U7" s="72">
        <v>1305</v>
      </c>
      <c r="V7" s="72">
        <v>1441</v>
      </c>
      <c r="W7" s="72">
        <v>0</v>
      </c>
      <c r="X7" s="72">
        <v>0</v>
      </c>
      <c r="Y7" s="72">
        <v>1441</v>
      </c>
      <c r="Z7" s="72">
        <v>4147</v>
      </c>
      <c r="AA7" s="72">
        <v>4311</v>
      </c>
      <c r="AB7" s="72">
        <v>94</v>
      </c>
      <c r="AC7" s="72">
        <v>8552</v>
      </c>
      <c r="AD7" s="72">
        <v>14660</v>
      </c>
      <c r="AE7" s="72">
        <v>7964</v>
      </c>
      <c r="AF7" s="72">
        <v>245484</v>
      </c>
      <c r="AG7" s="72">
        <v>624</v>
      </c>
      <c r="AH7" s="72">
        <v>254072</v>
      </c>
      <c r="AI7" s="72">
        <v>60547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1</v>
      </c>
      <c r="AR7" s="72">
        <v>1</v>
      </c>
      <c r="AS7" s="72">
        <v>3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1</v>
      </c>
      <c r="AZ7" s="72">
        <v>0</v>
      </c>
      <c r="BA7" s="72">
        <v>0</v>
      </c>
      <c r="BB7" s="72">
        <v>1</v>
      </c>
      <c r="BC7" s="72">
        <v>1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2901</v>
      </c>
      <c r="BJ7" s="72">
        <v>41</v>
      </c>
      <c r="BK7" s="72">
        <v>0</v>
      </c>
      <c r="BL7" s="72">
        <v>2942</v>
      </c>
      <c r="BM7" s="72">
        <v>601</v>
      </c>
      <c r="BN7" s="72">
        <v>3698</v>
      </c>
      <c r="BO7" s="72">
        <v>31636</v>
      </c>
      <c r="BP7" s="72">
        <v>242</v>
      </c>
      <c r="BQ7" s="72">
        <v>35576</v>
      </c>
      <c r="BR7" s="72">
        <v>125554</v>
      </c>
      <c r="BS7" s="72">
        <v>3</v>
      </c>
      <c r="BT7" s="72">
        <v>0</v>
      </c>
      <c r="BU7" s="72">
        <v>0</v>
      </c>
      <c r="BV7" s="72">
        <v>3</v>
      </c>
      <c r="BW7" s="72">
        <v>5</v>
      </c>
      <c r="BX7" s="72">
        <v>651</v>
      </c>
      <c r="BY7" s="72">
        <v>0</v>
      </c>
      <c r="BZ7" s="72">
        <v>1</v>
      </c>
      <c r="CA7" s="72">
        <v>652</v>
      </c>
      <c r="CB7" s="72">
        <v>656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809</v>
      </c>
      <c r="CI7" s="72">
        <v>19462</v>
      </c>
      <c r="CJ7" s="72">
        <v>3</v>
      </c>
      <c r="CK7" s="72">
        <v>20274</v>
      </c>
      <c r="CL7" s="72">
        <v>67652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42502</v>
      </c>
      <c r="CS7" s="72">
        <v>615453</v>
      </c>
      <c r="CT7" s="72">
        <v>1338</v>
      </c>
      <c r="CU7" s="72">
        <v>659293</v>
      </c>
      <c r="CV7" s="72">
        <v>1098514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40068</v>
      </c>
      <c r="D8" s="72">
        <v>3649</v>
      </c>
      <c r="E8" s="72">
        <v>27207</v>
      </c>
      <c r="F8" s="72">
        <v>70924</v>
      </c>
      <c r="G8" s="72">
        <v>74274</v>
      </c>
      <c r="H8" s="72">
        <v>70241</v>
      </c>
      <c r="I8" s="72">
        <v>4907</v>
      </c>
      <c r="J8" s="72">
        <v>900</v>
      </c>
      <c r="K8" s="72">
        <v>76048</v>
      </c>
      <c r="L8" s="72">
        <v>42789</v>
      </c>
      <c r="M8" s="72">
        <v>54736</v>
      </c>
      <c r="N8" s="72">
        <v>3663</v>
      </c>
      <c r="O8" s="72">
        <v>1</v>
      </c>
      <c r="P8" s="72">
        <v>58400</v>
      </c>
      <c r="Q8" s="72">
        <v>81667</v>
      </c>
      <c r="R8" s="72">
        <v>54666</v>
      </c>
      <c r="S8" s="72">
        <v>15243</v>
      </c>
      <c r="T8" s="72">
        <v>68215</v>
      </c>
      <c r="U8" s="72">
        <v>138124</v>
      </c>
      <c r="V8" s="72">
        <v>72007</v>
      </c>
      <c r="W8" s="72">
        <v>23041</v>
      </c>
      <c r="X8" s="72">
        <v>60222</v>
      </c>
      <c r="Y8" s="72">
        <v>155270</v>
      </c>
      <c r="Z8" s="72">
        <v>5674</v>
      </c>
      <c r="AA8" s="72">
        <v>4943</v>
      </c>
      <c r="AB8" s="72">
        <v>3</v>
      </c>
      <c r="AC8" s="72">
        <v>10620</v>
      </c>
      <c r="AD8" s="72">
        <v>16986</v>
      </c>
      <c r="AE8" s="72">
        <v>8806</v>
      </c>
      <c r="AF8" s="72">
        <v>238334</v>
      </c>
      <c r="AG8" s="72">
        <v>3</v>
      </c>
      <c r="AH8" s="72">
        <v>247143</v>
      </c>
      <c r="AI8" s="72">
        <v>45727</v>
      </c>
      <c r="AJ8" s="72">
        <v>1</v>
      </c>
      <c r="AK8" s="72">
        <v>0</v>
      </c>
      <c r="AL8" s="72">
        <v>0</v>
      </c>
      <c r="AM8" s="72">
        <v>1</v>
      </c>
      <c r="AN8" s="72">
        <v>2</v>
      </c>
      <c r="AO8" s="72">
        <v>2</v>
      </c>
      <c r="AP8" s="72">
        <v>0</v>
      </c>
      <c r="AQ8" s="72">
        <v>0</v>
      </c>
      <c r="AR8" s="72">
        <v>2</v>
      </c>
      <c r="AS8" s="72">
        <v>1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5</v>
      </c>
      <c r="AZ8" s="72">
        <v>0</v>
      </c>
      <c r="BA8" s="72">
        <v>0</v>
      </c>
      <c r="BB8" s="72">
        <v>5</v>
      </c>
      <c r="BC8" s="72">
        <v>4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1730</v>
      </c>
      <c r="BJ8" s="72">
        <v>109</v>
      </c>
      <c r="BK8" s="72">
        <v>0</v>
      </c>
      <c r="BL8" s="72">
        <v>1839</v>
      </c>
      <c r="BM8" s="72">
        <v>696</v>
      </c>
      <c r="BN8" s="72">
        <v>2976</v>
      </c>
      <c r="BO8" s="72">
        <v>15759</v>
      </c>
      <c r="BP8" s="72">
        <v>0</v>
      </c>
      <c r="BQ8" s="72">
        <v>18735</v>
      </c>
      <c r="BR8" s="72">
        <v>25818</v>
      </c>
      <c r="BS8" s="72">
        <v>3</v>
      </c>
      <c r="BT8" s="72">
        <v>0</v>
      </c>
      <c r="BU8" s="72">
        <v>0</v>
      </c>
      <c r="BV8" s="72">
        <v>3</v>
      </c>
      <c r="BW8" s="72">
        <v>2</v>
      </c>
      <c r="BX8" s="72">
        <v>3195</v>
      </c>
      <c r="BY8" s="72">
        <v>124</v>
      </c>
      <c r="BZ8" s="72">
        <v>0</v>
      </c>
      <c r="CA8" s="72">
        <v>3319</v>
      </c>
      <c r="CB8" s="72">
        <v>3077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302</v>
      </c>
      <c r="CI8" s="72">
        <v>302</v>
      </c>
      <c r="CJ8" s="72">
        <v>0</v>
      </c>
      <c r="CK8" s="72">
        <v>604</v>
      </c>
      <c r="CL8" s="72">
        <v>1241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242405</v>
      </c>
      <c r="CS8" s="72">
        <v>287033</v>
      </c>
      <c r="CT8" s="72">
        <v>96329</v>
      </c>
      <c r="CU8" s="72">
        <v>625767</v>
      </c>
      <c r="CV8" s="72">
        <v>447554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92</v>
      </c>
      <c r="D9" s="72">
        <v>260207</v>
      </c>
      <c r="E9" s="72">
        <v>0</v>
      </c>
      <c r="F9" s="72">
        <v>260299</v>
      </c>
      <c r="G9" s="72">
        <v>1404</v>
      </c>
      <c r="H9" s="72">
        <v>8</v>
      </c>
      <c r="I9" s="72">
        <v>14297</v>
      </c>
      <c r="J9" s="72">
        <v>0</v>
      </c>
      <c r="K9" s="72">
        <v>14305</v>
      </c>
      <c r="L9" s="72">
        <v>9991</v>
      </c>
      <c r="M9" s="72">
        <v>9744</v>
      </c>
      <c r="N9" s="72">
        <v>6728</v>
      </c>
      <c r="O9" s="72">
        <v>0</v>
      </c>
      <c r="P9" s="72">
        <v>16472</v>
      </c>
      <c r="Q9" s="72">
        <v>21873</v>
      </c>
      <c r="R9" s="72">
        <v>8772</v>
      </c>
      <c r="S9" s="72">
        <v>0</v>
      </c>
      <c r="T9" s="72">
        <v>0</v>
      </c>
      <c r="U9" s="72">
        <v>8772</v>
      </c>
      <c r="V9" s="72">
        <v>11930</v>
      </c>
      <c r="W9" s="72">
        <v>0</v>
      </c>
      <c r="X9" s="72">
        <v>0</v>
      </c>
      <c r="Y9" s="72">
        <v>11930</v>
      </c>
      <c r="Z9" s="72">
        <v>3018</v>
      </c>
      <c r="AA9" s="72">
        <v>5994</v>
      </c>
      <c r="AB9" s="72">
        <v>2732</v>
      </c>
      <c r="AC9" s="72">
        <v>11744</v>
      </c>
      <c r="AD9" s="72">
        <v>17942</v>
      </c>
      <c r="AE9" s="72">
        <v>6371</v>
      </c>
      <c r="AF9" s="72">
        <v>239683</v>
      </c>
      <c r="AG9" s="72">
        <v>2732</v>
      </c>
      <c r="AH9" s="72">
        <v>248786</v>
      </c>
      <c r="AI9" s="72">
        <v>46913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572</v>
      </c>
      <c r="BJ9" s="72">
        <v>2</v>
      </c>
      <c r="BK9" s="72">
        <v>0</v>
      </c>
      <c r="BL9" s="72">
        <v>574</v>
      </c>
      <c r="BM9" s="72">
        <v>195</v>
      </c>
      <c r="BN9" s="72">
        <v>1978</v>
      </c>
      <c r="BO9" s="72">
        <v>27007</v>
      </c>
      <c r="BP9" s="72">
        <v>0</v>
      </c>
      <c r="BQ9" s="72">
        <v>28985</v>
      </c>
      <c r="BR9" s="72">
        <v>12721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3</v>
      </c>
      <c r="BY9" s="72">
        <v>0</v>
      </c>
      <c r="BZ9" s="72">
        <v>0</v>
      </c>
      <c r="CA9" s="72">
        <v>3</v>
      </c>
      <c r="CB9" s="72">
        <v>4</v>
      </c>
      <c r="CC9" s="72">
        <v>0</v>
      </c>
      <c r="CD9" s="72">
        <v>2711</v>
      </c>
      <c r="CE9" s="72">
        <v>0</v>
      </c>
      <c r="CF9" s="72">
        <v>2711</v>
      </c>
      <c r="CG9" s="72">
        <v>4076</v>
      </c>
      <c r="CH9" s="72">
        <v>94</v>
      </c>
      <c r="CI9" s="72">
        <v>0</v>
      </c>
      <c r="CJ9" s="72">
        <v>0</v>
      </c>
      <c r="CK9" s="72">
        <v>94</v>
      </c>
      <c r="CL9" s="72">
        <v>169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30652</v>
      </c>
      <c r="CS9" s="72">
        <v>556629</v>
      </c>
      <c r="CT9" s="72">
        <v>5464</v>
      </c>
      <c r="CU9" s="72">
        <v>592745</v>
      </c>
      <c r="CV9" s="72">
        <v>127218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17268</v>
      </c>
      <c r="D10" s="72">
        <v>8552</v>
      </c>
      <c r="E10" s="72">
        <v>95841</v>
      </c>
      <c r="F10" s="72">
        <v>121661</v>
      </c>
      <c r="G10" s="72">
        <v>104291</v>
      </c>
      <c r="H10" s="72">
        <v>0</v>
      </c>
      <c r="I10" s="72">
        <v>20493</v>
      </c>
      <c r="J10" s="72">
        <v>0</v>
      </c>
      <c r="K10" s="72">
        <v>20493</v>
      </c>
      <c r="L10" s="72">
        <v>1731</v>
      </c>
      <c r="M10" s="72">
        <v>28971</v>
      </c>
      <c r="N10" s="72">
        <v>11028</v>
      </c>
      <c r="O10" s="72">
        <v>1109</v>
      </c>
      <c r="P10" s="72">
        <v>41108</v>
      </c>
      <c r="Q10" s="72">
        <v>57602</v>
      </c>
      <c r="R10" s="72">
        <v>53516</v>
      </c>
      <c r="S10" s="72">
        <v>1714</v>
      </c>
      <c r="T10" s="72">
        <v>101367</v>
      </c>
      <c r="U10" s="72">
        <v>156597</v>
      </c>
      <c r="V10" s="72">
        <v>81477</v>
      </c>
      <c r="W10" s="72">
        <v>1455</v>
      </c>
      <c r="X10" s="72">
        <v>94521</v>
      </c>
      <c r="Y10" s="72">
        <v>177453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3788</v>
      </c>
      <c r="AF10" s="72">
        <v>232673</v>
      </c>
      <c r="AG10" s="72">
        <v>0</v>
      </c>
      <c r="AH10" s="72">
        <v>236461</v>
      </c>
      <c r="AI10" s="72">
        <v>27994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1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103543</v>
      </c>
      <c r="CS10" s="72">
        <v>274460</v>
      </c>
      <c r="CT10" s="72">
        <v>198317</v>
      </c>
      <c r="CU10" s="72">
        <v>576320</v>
      </c>
      <c r="CV10" s="72">
        <v>369072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34248</v>
      </c>
      <c r="D11" s="72">
        <v>32</v>
      </c>
      <c r="E11" s="72">
        <v>1495</v>
      </c>
      <c r="F11" s="72">
        <v>35775</v>
      </c>
      <c r="G11" s="72">
        <v>40989</v>
      </c>
      <c r="H11" s="72">
        <v>1435</v>
      </c>
      <c r="I11" s="72">
        <v>3095</v>
      </c>
      <c r="J11" s="72">
        <v>87</v>
      </c>
      <c r="K11" s="72">
        <v>4617</v>
      </c>
      <c r="L11" s="72">
        <v>205</v>
      </c>
      <c r="M11" s="72">
        <v>24156</v>
      </c>
      <c r="N11" s="72">
        <v>1771</v>
      </c>
      <c r="O11" s="72">
        <v>2423</v>
      </c>
      <c r="P11" s="72">
        <v>28350</v>
      </c>
      <c r="Q11" s="72">
        <v>30293</v>
      </c>
      <c r="R11" s="72">
        <v>37777</v>
      </c>
      <c r="S11" s="72">
        <v>2611</v>
      </c>
      <c r="T11" s="72">
        <v>10553</v>
      </c>
      <c r="U11" s="72">
        <v>50941</v>
      </c>
      <c r="V11" s="72">
        <v>48507</v>
      </c>
      <c r="W11" s="72">
        <v>4400</v>
      </c>
      <c r="X11" s="72">
        <v>10782</v>
      </c>
      <c r="Y11" s="72">
        <v>63689</v>
      </c>
      <c r="Z11" s="72">
        <v>888</v>
      </c>
      <c r="AA11" s="72">
        <v>1783</v>
      </c>
      <c r="AB11" s="72">
        <v>0</v>
      </c>
      <c r="AC11" s="72">
        <v>2671</v>
      </c>
      <c r="AD11" s="72">
        <v>4222</v>
      </c>
      <c r="AE11" s="72">
        <v>4689</v>
      </c>
      <c r="AF11" s="72">
        <v>234406</v>
      </c>
      <c r="AG11" s="72">
        <v>0</v>
      </c>
      <c r="AH11" s="72">
        <v>239095</v>
      </c>
      <c r="AI11" s="72">
        <v>32147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2</v>
      </c>
      <c r="AT11" s="72">
        <v>0</v>
      </c>
      <c r="AU11" s="72">
        <v>0</v>
      </c>
      <c r="AV11" s="72">
        <v>0</v>
      </c>
      <c r="AW11" s="72">
        <v>0</v>
      </c>
      <c r="AX11" s="72">
        <v>2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248</v>
      </c>
      <c r="BJ11" s="72">
        <v>1</v>
      </c>
      <c r="BK11" s="72">
        <v>0</v>
      </c>
      <c r="BL11" s="72">
        <v>249</v>
      </c>
      <c r="BM11" s="72">
        <v>72</v>
      </c>
      <c r="BN11" s="72">
        <v>1025</v>
      </c>
      <c r="BO11" s="72">
        <v>2810</v>
      </c>
      <c r="BP11" s="72">
        <v>0</v>
      </c>
      <c r="BQ11" s="72">
        <v>3835</v>
      </c>
      <c r="BR11" s="72">
        <v>5658</v>
      </c>
      <c r="BS11" s="72">
        <v>889</v>
      </c>
      <c r="BT11" s="72">
        <v>1736</v>
      </c>
      <c r="BU11" s="72">
        <v>0</v>
      </c>
      <c r="BV11" s="72">
        <v>2625</v>
      </c>
      <c r="BW11" s="72">
        <v>4173</v>
      </c>
      <c r="BX11" s="72">
        <v>2897</v>
      </c>
      <c r="BY11" s="72">
        <v>9</v>
      </c>
      <c r="BZ11" s="72">
        <v>0</v>
      </c>
      <c r="CA11" s="72">
        <v>2906</v>
      </c>
      <c r="CB11" s="72">
        <v>1176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769</v>
      </c>
      <c r="CI11" s="72">
        <v>136</v>
      </c>
      <c r="CJ11" s="72">
        <v>14</v>
      </c>
      <c r="CK11" s="72">
        <v>919</v>
      </c>
      <c r="CL11" s="72">
        <v>1438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109021</v>
      </c>
      <c r="CS11" s="72">
        <v>248390</v>
      </c>
      <c r="CT11" s="72">
        <v>14572</v>
      </c>
      <c r="CU11" s="72">
        <v>371983</v>
      </c>
      <c r="CV11" s="72">
        <v>184066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21021</v>
      </c>
      <c r="D12" s="72">
        <v>1027</v>
      </c>
      <c r="E12" s="72">
        <v>0</v>
      </c>
      <c r="F12" s="72">
        <v>22048</v>
      </c>
      <c r="G12" s="72">
        <v>23253</v>
      </c>
      <c r="H12" s="72">
        <v>14204</v>
      </c>
      <c r="I12" s="72">
        <v>6172</v>
      </c>
      <c r="J12" s="72">
        <v>0</v>
      </c>
      <c r="K12" s="72">
        <v>20376</v>
      </c>
      <c r="L12" s="72">
        <v>16287</v>
      </c>
      <c r="M12" s="72">
        <v>20608</v>
      </c>
      <c r="N12" s="72">
        <v>831</v>
      </c>
      <c r="O12" s="72">
        <v>458</v>
      </c>
      <c r="P12" s="72">
        <v>21897</v>
      </c>
      <c r="Q12" s="72">
        <v>20667</v>
      </c>
      <c r="R12" s="72">
        <v>24546</v>
      </c>
      <c r="S12" s="72">
        <v>20</v>
      </c>
      <c r="T12" s="72">
        <v>0</v>
      </c>
      <c r="U12" s="72">
        <v>24566</v>
      </c>
      <c r="V12" s="72">
        <v>25257</v>
      </c>
      <c r="W12" s="72">
        <v>57</v>
      </c>
      <c r="X12" s="72">
        <v>0</v>
      </c>
      <c r="Y12" s="72">
        <v>25314</v>
      </c>
      <c r="Z12" s="72">
        <v>663</v>
      </c>
      <c r="AA12" s="72">
        <v>1310</v>
      </c>
      <c r="AB12" s="72">
        <v>3471</v>
      </c>
      <c r="AC12" s="72">
        <v>5444</v>
      </c>
      <c r="AD12" s="72">
        <v>5925</v>
      </c>
      <c r="AE12" s="72">
        <v>4451</v>
      </c>
      <c r="AF12" s="72">
        <v>233932</v>
      </c>
      <c r="AG12" s="72">
        <v>3471</v>
      </c>
      <c r="AH12" s="72">
        <v>241854</v>
      </c>
      <c r="AI12" s="72">
        <v>33906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2040</v>
      </c>
      <c r="BJ12" s="72">
        <v>14</v>
      </c>
      <c r="BK12" s="72">
        <v>47</v>
      </c>
      <c r="BL12" s="72">
        <v>2101</v>
      </c>
      <c r="BM12" s="72">
        <v>1497</v>
      </c>
      <c r="BN12" s="72">
        <v>252</v>
      </c>
      <c r="BO12" s="72">
        <v>2040</v>
      </c>
      <c r="BP12" s="72">
        <v>1</v>
      </c>
      <c r="BQ12" s="72">
        <v>2293</v>
      </c>
      <c r="BR12" s="72">
        <v>3721</v>
      </c>
      <c r="BS12" s="72">
        <v>3</v>
      </c>
      <c r="BT12" s="72">
        <v>24483</v>
      </c>
      <c r="BU12" s="72">
        <v>0</v>
      </c>
      <c r="BV12" s="72">
        <v>24486</v>
      </c>
      <c r="BW12" s="72">
        <v>44348</v>
      </c>
      <c r="BX12" s="72">
        <v>675</v>
      </c>
      <c r="BY12" s="72">
        <v>41</v>
      </c>
      <c r="BZ12" s="72">
        <v>0</v>
      </c>
      <c r="CA12" s="72">
        <v>716</v>
      </c>
      <c r="CB12" s="72">
        <v>260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72</v>
      </c>
      <c r="CI12" s="72">
        <v>24</v>
      </c>
      <c r="CJ12" s="72">
        <v>0</v>
      </c>
      <c r="CK12" s="72">
        <v>96</v>
      </c>
      <c r="CL12" s="72">
        <v>156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88535</v>
      </c>
      <c r="CS12" s="72">
        <v>269894</v>
      </c>
      <c r="CT12" s="72">
        <v>7448</v>
      </c>
      <c r="CU12" s="72">
        <v>365877</v>
      </c>
      <c r="CV12" s="72">
        <v>175334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7850</v>
      </c>
      <c r="D13" s="72">
        <v>65</v>
      </c>
      <c r="E13" s="72">
        <v>8198</v>
      </c>
      <c r="F13" s="72">
        <v>16113</v>
      </c>
      <c r="G13" s="72">
        <v>17333</v>
      </c>
      <c r="H13" s="72">
        <v>15866</v>
      </c>
      <c r="I13" s="72">
        <v>1251</v>
      </c>
      <c r="J13" s="72">
        <v>10415</v>
      </c>
      <c r="K13" s="72">
        <v>27532</v>
      </c>
      <c r="L13" s="72">
        <v>31213</v>
      </c>
      <c r="M13" s="72">
        <v>14717</v>
      </c>
      <c r="N13" s="72">
        <v>1154</v>
      </c>
      <c r="O13" s="72">
        <v>10047</v>
      </c>
      <c r="P13" s="72">
        <v>25918</v>
      </c>
      <c r="Q13" s="72">
        <v>27478</v>
      </c>
      <c r="R13" s="72">
        <v>28126</v>
      </c>
      <c r="S13" s="72">
        <v>1043</v>
      </c>
      <c r="T13" s="72">
        <v>12395</v>
      </c>
      <c r="U13" s="72">
        <v>41564</v>
      </c>
      <c r="V13" s="72">
        <v>31964</v>
      </c>
      <c r="W13" s="72">
        <v>1025</v>
      </c>
      <c r="X13" s="72">
        <v>12725</v>
      </c>
      <c r="Y13" s="72">
        <v>45714</v>
      </c>
      <c r="Z13" s="72">
        <v>549</v>
      </c>
      <c r="AA13" s="72">
        <v>343</v>
      </c>
      <c r="AB13" s="72">
        <v>1781</v>
      </c>
      <c r="AC13" s="72">
        <v>2673</v>
      </c>
      <c r="AD13" s="72">
        <v>3133</v>
      </c>
      <c r="AE13" s="72">
        <v>4321</v>
      </c>
      <c r="AF13" s="72">
        <v>232936</v>
      </c>
      <c r="AG13" s="72">
        <v>1781</v>
      </c>
      <c r="AH13" s="72">
        <v>239038</v>
      </c>
      <c r="AI13" s="72">
        <v>30960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41</v>
      </c>
      <c r="BJ13" s="72">
        <v>0</v>
      </c>
      <c r="BK13" s="72">
        <v>0</v>
      </c>
      <c r="BL13" s="72">
        <v>41</v>
      </c>
      <c r="BM13" s="72">
        <v>2</v>
      </c>
      <c r="BN13" s="72">
        <v>6</v>
      </c>
      <c r="BO13" s="72">
        <v>0</v>
      </c>
      <c r="BP13" s="72">
        <v>0</v>
      </c>
      <c r="BQ13" s="72">
        <v>6</v>
      </c>
      <c r="BR13" s="72">
        <v>252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1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71476</v>
      </c>
      <c r="CS13" s="72">
        <v>236792</v>
      </c>
      <c r="CT13" s="72">
        <v>44617</v>
      </c>
      <c r="CU13" s="72">
        <v>352885</v>
      </c>
      <c r="CV13" s="72">
        <v>156086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0</v>
      </c>
      <c r="D14" s="72">
        <v>0</v>
      </c>
      <c r="E14" s="72">
        <v>5401</v>
      </c>
      <c r="F14" s="72">
        <v>5401</v>
      </c>
      <c r="G14" s="72">
        <v>5401</v>
      </c>
      <c r="H14" s="72">
        <v>0</v>
      </c>
      <c r="I14" s="72">
        <v>51</v>
      </c>
      <c r="J14" s="72">
        <v>149</v>
      </c>
      <c r="K14" s="72">
        <v>200</v>
      </c>
      <c r="L14" s="72">
        <v>39</v>
      </c>
      <c r="M14" s="72">
        <v>1428</v>
      </c>
      <c r="N14" s="72">
        <v>55</v>
      </c>
      <c r="O14" s="72">
        <v>1125</v>
      </c>
      <c r="P14" s="72">
        <v>2608</v>
      </c>
      <c r="Q14" s="72">
        <v>2598</v>
      </c>
      <c r="R14" s="72">
        <v>82</v>
      </c>
      <c r="S14" s="72">
        <v>81</v>
      </c>
      <c r="T14" s="72">
        <v>91856</v>
      </c>
      <c r="U14" s="72">
        <v>92019</v>
      </c>
      <c r="V14" s="72">
        <v>125</v>
      </c>
      <c r="W14" s="72">
        <v>495</v>
      </c>
      <c r="X14" s="72">
        <v>34263</v>
      </c>
      <c r="Y14" s="72">
        <v>34883</v>
      </c>
      <c r="Z14" s="72">
        <v>719</v>
      </c>
      <c r="AA14" s="72">
        <v>209</v>
      </c>
      <c r="AB14" s="72">
        <v>1914</v>
      </c>
      <c r="AC14" s="72">
        <v>2842</v>
      </c>
      <c r="AD14" s="72">
        <v>2147</v>
      </c>
      <c r="AE14" s="72">
        <v>5601</v>
      </c>
      <c r="AF14" s="72">
        <v>232877</v>
      </c>
      <c r="AG14" s="72">
        <v>1099</v>
      </c>
      <c r="AH14" s="72">
        <v>239577</v>
      </c>
      <c r="AI14" s="72">
        <v>30439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12</v>
      </c>
      <c r="BJ14" s="72">
        <v>3</v>
      </c>
      <c r="BK14" s="72">
        <v>0</v>
      </c>
      <c r="BL14" s="72">
        <v>15</v>
      </c>
      <c r="BM14" s="72">
        <v>14</v>
      </c>
      <c r="BN14" s="72">
        <v>6</v>
      </c>
      <c r="BO14" s="72">
        <v>2</v>
      </c>
      <c r="BP14" s="72">
        <v>0</v>
      </c>
      <c r="BQ14" s="72">
        <v>8</v>
      </c>
      <c r="BR14" s="72">
        <v>12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33</v>
      </c>
      <c r="BY14" s="72">
        <v>0</v>
      </c>
      <c r="BZ14" s="72">
        <v>0</v>
      </c>
      <c r="CA14" s="72">
        <v>33</v>
      </c>
      <c r="CB14" s="72">
        <v>21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1</v>
      </c>
      <c r="CI14" s="72">
        <v>0</v>
      </c>
      <c r="CJ14" s="72">
        <v>0</v>
      </c>
      <c r="CK14" s="72">
        <v>1</v>
      </c>
      <c r="CL14" s="72">
        <v>1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7882</v>
      </c>
      <c r="CS14" s="72">
        <v>233278</v>
      </c>
      <c r="CT14" s="72">
        <v>101544</v>
      </c>
      <c r="CU14" s="72">
        <v>342704</v>
      </c>
      <c r="CV14" s="72">
        <v>75555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1553</v>
      </c>
      <c r="D15" s="72">
        <v>338</v>
      </c>
      <c r="E15" s="72">
        <v>1279</v>
      </c>
      <c r="F15" s="72">
        <v>3170</v>
      </c>
      <c r="G15" s="72">
        <v>3536</v>
      </c>
      <c r="H15" s="72">
        <v>746</v>
      </c>
      <c r="I15" s="72">
        <v>1168</v>
      </c>
      <c r="J15" s="72">
        <v>136</v>
      </c>
      <c r="K15" s="72">
        <v>2050</v>
      </c>
      <c r="L15" s="72">
        <v>409</v>
      </c>
      <c r="M15" s="72">
        <v>20164</v>
      </c>
      <c r="N15" s="72">
        <v>1377</v>
      </c>
      <c r="O15" s="72">
        <v>844</v>
      </c>
      <c r="P15" s="72">
        <v>22385</v>
      </c>
      <c r="Q15" s="72">
        <v>27829</v>
      </c>
      <c r="R15" s="72">
        <v>15251</v>
      </c>
      <c r="S15" s="72">
        <v>1677</v>
      </c>
      <c r="T15" s="72">
        <v>3839</v>
      </c>
      <c r="U15" s="72">
        <v>20767</v>
      </c>
      <c r="V15" s="72">
        <v>21324</v>
      </c>
      <c r="W15" s="72">
        <v>2193</v>
      </c>
      <c r="X15" s="72">
        <v>4730</v>
      </c>
      <c r="Y15" s="72">
        <v>28247</v>
      </c>
      <c r="Z15" s="72">
        <v>1333</v>
      </c>
      <c r="AA15" s="72">
        <v>1335</v>
      </c>
      <c r="AB15" s="72">
        <v>3</v>
      </c>
      <c r="AC15" s="72">
        <v>2671</v>
      </c>
      <c r="AD15" s="72">
        <v>4097</v>
      </c>
      <c r="AE15" s="72">
        <v>5139</v>
      </c>
      <c r="AF15" s="72">
        <v>234049</v>
      </c>
      <c r="AG15" s="72">
        <v>3</v>
      </c>
      <c r="AH15" s="72">
        <v>239191</v>
      </c>
      <c r="AI15" s="72">
        <v>32148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564</v>
      </c>
      <c r="BJ15" s="72">
        <v>3</v>
      </c>
      <c r="BK15" s="72">
        <v>1</v>
      </c>
      <c r="BL15" s="72">
        <v>568</v>
      </c>
      <c r="BM15" s="72">
        <v>991</v>
      </c>
      <c r="BN15" s="72">
        <v>1277</v>
      </c>
      <c r="BO15" s="72">
        <v>231</v>
      </c>
      <c r="BP15" s="72">
        <v>3</v>
      </c>
      <c r="BQ15" s="72">
        <v>1511</v>
      </c>
      <c r="BR15" s="72">
        <v>2192</v>
      </c>
      <c r="BS15" s="72">
        <v>29</v>
      </c>
      <c r="BT15" s="72">
        <v>2</v>
      </c>
      <c r="BU15" s="72">
        <v>0</v>
      </c>
      <c r="BV15" s="72">
        <v>31</v>
      </c>
      <c r="BW15" s="72">
        <v>49</v>
      </c>
      <c r="BX15" s="72">
        <v>91</v>
      </c>
      <c r="BY15" s="72">
        <v>8</v>
      </c>
      <c r="BZ15" s="72">
        <v>0</v>
      </c>
      <c r="CA15" s="72">
        <v>99</v>
      </c>
      <c r="CB15" s="72">
        <v>94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195</v>
      </c>
      <c r="CI15" s="72">
        <v>82</v>
      </c>
      <c r="CJ15" s="72">
        <v>1</v>
      </c>
      <c r="CK15" s="72">
        <v>278</v>
      </c>
      <c r="CL15" s="72">
        <v>482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46342</v>
      </c>
      <c r="CS15" s="72">
        <v>240270</v>
      </c>
      <c r="CT15" s="72">
        <v>6109</v>
      </c>
      <c r="CU15" s="72">
        <v>292721</v>
      </c>
      <c r="CV15" s="72">
        <v>100074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3041</v>
      </c>
      <c r="D16" s="72">
        <v>0</v>
      </c>
      <c r="E16" s="72">
        <v>5616</v>
      </c>
      <c r="F16" s="72">
        <v>8657</v>
      </c>
      <c r="G16" s="72">
        <v>25517</v>
      </c>
      <c r="H16" s="72">
        <v>126</v>
      </c>
      <c r="I16" s="72">
        <v>5403</v>
      </c>
      <c r="J16" s="72">
        <v>50</v>
      </c>
      <c r="K16" s="72">
        <v>5579</v>
      </c>
      <c r="L16" s="72">
        <v>365</v>
      </c>
      <c r="M16" s="72">
        <v>6853</v>
      </c>
      <c r="N16" s="72">
        <v>920</v>
      </c>
      <c r="O16" s="72">
        <v>3932</v>
      </c>
      <c r="P16" s="72">
        <v>11705</v>
      </c>
      <c r="Q16" s="72">
        <v>29635</v>
      </c>
      <c r="R16" s="72">
        <v>6275</v>
      </c>
      <c r="S16" s="72">
        <v>434</v>
      </c>
      <c r="T16" s="72">
        <v>5815</v>
      </c>
      <c r="U16" s="72">
        <v>12524</v>
      </c>
      <c r="V16" s="72">
        <v>23620</v>
      </c>
      <c r="W16" s="72">
        <v>679</v>
      </c>
      <c r="X16" s="72">
        <v>6014</v>
      </c>
      <c r="Y16" s="72">
        <v>30313</v>
      </c>
      <c r="Z16" s="72">
        <v>681</v>
      </c>
      <c r="AA16" s="72">
        <v>819</v>
      </c>
      <c r="AB16" s="72">
        <v>63</v>
      </c>
      <c r="AC16" s="72">
        <v>1563</v>
      </c>
      <c r="AD16" s="72">
        <v>3188</v>
      </c>
      <c r="AE16" s="72">
        <v>5718</v>
      </c>
      <c r="AF16" s="72">
        <v>233466</v>
      </c>
      <c r="AG16" s="72">
        <v>63</v>
      </c>
      <c r="AH16" s="72">
        <v>239247</v>
      </c>
      <c r="AI16" s="72">
        <v>31402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4</v>
      </c>
      <c r="AP16" s="72">
        <v>0</v>
      </c>
      <c r="AQ16" s="72">
        <v>0</v>
      </c>
      <c r="AR16" s="72">
        <v>4</v>
      </c>
      <c r="AS16" s="72">
        <v>10</v>
      </c>
      <c r="AT16" s="72">
        <v>4</v>
      </c>
      <c r="AU16" s="72">
        <v>0</v>
      </c>
      <c r="AV16" s="72">
        <v>0</v>
      </c>
      <c r="AW16" s="72">
        <v>4</v>
      </c>
      <c r="AX16" s="72">
        <v>9</v>
      </c>
      <c r="AY16" s="72">
        <v>2</v>
      </c>
      <c r="AZ16" s="72">
        <v>0</v>
      </c>
      <c r="BA16" s="72">
        <v>0</v>
      </c>
      <c r="BB16" s="72">
        <v>2</v>
      </c>
      <c r="BC16" s="72">
        <v>14</v>
      </c>
      <c r="BD16" s="72">
        <v>1</v>
      </c>
      <c r="BE16" s="72">
        <v>0</v>
      </c>
      <c r="BF16" s="72">
        <v>0</v>
      </c>
      <c r="BG16" s="72">
        <v>1</v>
      </c>
      <c r="BH16" s="72">
        <v>2</v>
      </c>
      <c r="BI16" s="72">
        <v>277</v>
      </c>
      <c r="BJ16" s="72">
        <v>13</v>
      </c>
      <c r="BK16" s="72">
        <v>0</v>
      </c>
      <c r="BL16" s="72">
        <v>290</v>
      </c>
      <c r="BM16" s="72">
        <v>109</v>
      </c>
      <c r="BN16" s="72">
        <v>404</v>
      </c>
      <c r="BO16" s="72">
        <v>161</v>
      </c>
      <c r="BP16" s="72">
        <v>42</v>
      </c>
      <c r="BQ16" s="72">
        <v>607</v>
      </c>
      <c r="BR16" s="72">
        <v>2469</v>
      </c>
      <c r="BS16" s="72">
        <v>32</v>
      </c>
      <c r="BT16" s="72">
        <v>1</v>
      </c>
      <c r="BU16" s="72">
        <v>2</v>
      </c>
      <c r="BV16" s="72">
        <v>35</v>
      </c>
      <c r="BW16" s="72">
        <v>9300</v>
      </c>
      <c r="BX16" s="72">
        <v>411</v>
      </c>
      <c r="BY16" s="72">
        <v>0</v>
      </c>
      <c r="BZ16" s="72">
        <v>0</v>
      </c>
      <c r="CA16" s="72">
        <v>411</v>
      </c>
      <c r="CB16" s="72">
        <v>411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164</v>
      </c>
      <c r="CI16" s="72">
        <v>50</v>
      </c>
      <c r="CJ16" s="72">
        <v>4</v>
      </c>
      <c r="CK16" s="72">
        <v>218</v>
      </c>
      <c r="CL16" s="72">
        <v>416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23993</v>
      </c>
      <c r="CS16" s="72">
        <v>241267</v>
      </c>
      <c r="CT16" s="72">
        <v>15587</v>
      </c>
      <c r="CU16" s="72">
        <v>280847</v>
      </c>
      <c r="CV16" s="72">
        <v>133160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1432</v>
      </c>
      <c r="D17" s="72">
        <v>53</v>
      </c>
      <c r="E17" s="72">
        <v>4712</v>
      </c>
      <c r="F17" s="72">
        <v>6197</v>
      </c>
      <c r="G17" s="72">
        <v>6967</v>
      </c>
      <c r="H17" s="72">
        <v>0</v>
      </c>
      <c r="I17" s="72">
        <v>362</v>
      </c>
      <c r="J17" s="72">
        <v>0</v>
      </c>
      <c r="K17" s="72">
        <v>362</v>
      </c>
      <c r="L17" s="72">
        <v>28</v>
      </c>
      <c r="M17" s="72">
        <v>5790</v>
      </c>
      <c r="N17" s="72">
        <v>201</v>
      </c>
      <c r="O17" s="72">
        <v>2864</v>
      </c>
      <c r="P17" s="72">
        <v>8855</v>
      </c>
      <c r="Q17" s="72">
        <v>9340</v>
      </c>
      <c r="R17" s="72">
        <v>6271</v>
      </c>
      <c r="S17" s="72">
        <v>163</v>
      </c>
      <c r="T17" s="72">
        <v>11830</v>
      </c>
      <c r="U17" s="72">
        <v>18264</v>
      </c>
      <c r="V17" s="72">
        <v>6953</v>
      </c>
      <c r="W17" s="72">
        <v>181</v>
      </c>
      <c r="X17" s="72">
        <v>12532</v>
      </c>
      <c r="Y17" s="72">
        <v>19666</v>
      </c>
      <c r="Z17" s="72">
        <v>531</v>
      </c>
      <c r="AA17" s="72">
        <v>340</v>
      </c>
      <c r="AB17" s="72">
        <v>3038</v>
      </c>
      <c r="AC17" s="72">
        <v>3909</v>
      </c>
      <c r="AD17" s="72">
        <v>4911</v>
      </c>
      <c r="AE17" s="72">
        <v>4310</v>
      </c>
      <c r="AF17" s="72">
        <v>233012</v>
      </c>
      <c r="AG17" s="72">
        <v>3038</v>
      </c>
      <c r="AH17" s="72">
        <v>240360</v>
      </c>
      <c r="AI17" s="72">
        <v>32887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3</v>
      </c>
      <c r="AP17" s="72">
        <v>0</v>
      </c>
      <c r="AQ17" s="72">
        <v>0</v>
      </c>
      <c r="AR17" s="72">
        <v>3</v>
      </c>
      <c r="AS17" s="72">
        <v>4</v>
      </c>
      <c r="AT17" s="72">
        <v>4</v>
      </c>
      <c r="AU17" s="72">
        <v>0</v>
      </c>
      <c r="AV17" s="72">
        <v>0</v>
      </c>
      <c r="AW17" s="72">
        <v>4</v>
      </c>
      <c r="AX17" s="72">
        <v>5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210</v>
      </c>
      <c r="BJ17" s="72">
        <v>0</v>
      </c>
      <c r="BK17" s="72">
        <v>0</v>
      </c>
      <c r="BL17" s="72">
        <v>210</v>
      </c>
      <c r="BM17" s="72">
        <v>35</v>
      </c>
      <c r="BN17" s="72">
        <v>55</v>
      </c>
      <c r="BO17" s="72">
        <v>3</v>
      </c>
      <c r="BP17" s="72">
        <v>0</v>
      </c>
      <c r="BQ17" s="72">
        <v>58</v>
      </c>
      <c r="BR17" s="72">
        <v>191</v>
      </c>
      <c r="BS17" s="72">
        <v>4</v>
      </c>
      <c r="BT17" s="72">
        <v>0</v>
      </c>
      <c r="BU17" s="72">
        <v>0</v>
      </c>
      <c r="BV17" s="72">
        <v>4</v>
      </c>
      <c r="BW17" s="72">
        <v>26</v>
      </c>
      <c r="BX17" s="72">
        <v>1</v>
      </c>
      <c r="BY17" s="72">
        <v>0</v>
      </c>
      <c r="BZ17" s="72">
        <v>1</v>
      </c>
      <c r="CA17" s="72">
        <v>2</v>
      </c>
      <c r="CB17" s="72">
        <v>2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15</v>
      </c>
      <c r="CI17" s="72">
        <v>3</v>
      </c>
      <c r="CJ17" s="72">
        <v>0</v>
      </c>
      <c r="CK17" s="72">
        <v>18</v>
      </c>
      <c r="CL17" s="72">
        <v>29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18626</v>
      </c>
      <c r="CS17" s="72">
        <v>234137</v>
      </c>
      <c r="CT17" s="72">
        <v>25483</v>
      </c>
      <c r="CU17" s="72">
        <v>278246</v>
      </c>
      <c r="CV17" s="72">
        <v>74091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832</v>
      </c>
      <c r="D18" s="72">
        <v>194</v>
      </c>
      <c r="E18" s="72">
        <v>2514</v>
      </c>
      <c r="F18" s="72">
        <v>3540</v>
      </c>
      <c r="G18" s="72">
        <v>3742</v>
      </c>
      <c r="H18" s="72">
        <v>2065</v>
      </c>
      <c r="I18" s="72">
        <v>1958</v>
      </c>
      <c r="J18" s="72">
        <v>2992</v>
      </c>
      <c r="K18" s="72">
        <v>7015</v>
      </c>
      <c r="L18" s="72">
        <v>5797</v>
      </c>
      <c r="M18" s="72">
        <v>7016</v>
      </c>
      <c r="N18" s="72">
        <v>544</v>
      </c>
      <c r="O18" s="72">
        <v>2705</v>
      </c>
      <c r="P18" s="72">
        <v>10265</v>
      </c>
      <c r="Q18" s="72">
        <v>9135</v>
      </c>
      <c r="R18" s="72">
        <v>2717</v>
      </c>
      <c r="S18" s="72">
        <v>393</v>
      </c>
      <c r="T18" s="72">
        <v>4925</v>
      </c>
      <c r="U18" s="72">
        <v>8035</v>
      </c>
      <c r="V18" s="72">
        <v>6377</v>
      </c>
      <c r="W18" s="72">
        <v>175</v>
      </c>
      <c r="X18" s="72">
        <v>1430</v>
      </c>
      <c r="Y18" s="72">
        <v>7982</v>
      </c>
      <c r="Z18" s="72">
        <v>420</v>
      </c>
      <c r="AA18" s="72">
        <v>1683</v>
      </c>
      <c r="AB18" s="72">
        <v>2332</v>
      </c>
      <c r="AC18" s="72">
        <v>4435</v>
      </c>
      <c r="AD18" s="72">
        <v>5575</v>
      </c>
      <c r="AE18" s="72">
        <v>4005</v>
      </c>
      <c r="AF18" s="72">
        <v>233396</v>
      </c>
      <c r="AG18" s="72">
        <v>1163</v>
      </c>
      <c r="AH18" s="72">
        <v>238564</v>
      </c>
      <c r="AI18" s="72">
        <v>30336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471</v>
      </c>
      <c r="BJ18" s="72">
        <v>5</v>
      </c>
      <c r="BK18" s="72">
        <v>0</v>
      </c>
      <c r="BL18" s="72">
        <v>476</v>
      </c>
      <c r="BM18" s="72">
        <v>118</v>
      </c>
      <c r="BN18" s="72">
        <v>495</v>
      </c>
      <c r="BO18" s="72">
        <v>1886</v>
      </c>
      <c r="BP18" s="72">
        <v>4</v>
      </c>
      <c r="BQ18" s="72">
        <v>2385</v>
      </c>
      <c r="BR18" s="72">
        <v>2698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137</v>
      </c>
      <c r="BY18" s="72">
        <v>0</v>
      </c>
      <c r="BZ18" s="72">
        <v>0</v>
      </c>
      <c r="CA18" s="72">
        <v>137</v>
      </c>
      <c r="CB18" s="72">
        <v>158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533</v>
      </c>
      <c r="CI18" s="72">
        <v>402</v>
      </c>
      <c r="CJ18" s="72">
        <v>2</v>
      </c>
      <c r="CK18" s="72">
        <v>937</v>
      </c>
      <c r="CL18" s="72">
        <v>2512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18691</v>
      </c>
      <c r="CS18" s="72">
        <v>240461</v>
      </c>
      <c r="CT18" s="72">
        <v>16637</v>
      </c>
      <c r="CU18" s="72">
        <v>275789</v>
      </c>
      <c r="CV18" s="72">
        <v>68053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315</v>
      </c>
      <c r="D19" s="72">
        <v>0</v>
      </c>
      <c r="E19" s="72">
        <v>336</v>
      </c>
      <c r="F19" s="72">
        <v>651</v>
      </c>
      <c r="G19" s="72">
        <v>608</v>
      </c>
      <c r="H19" s="72">
        <v>19</v>
      </c>
      <c r="I19" s="72">
        <v>96</v>
      </c>
      <c r="J19" s="72">
        <v>34</v>
      </c>
      <c r="K19" s="72">
        <v>149</v>
      </c>
      <c r="L19" s="72">
        <v>37</v>
      </c>
      <c r="M19" s="72">
        <v>2441</v>
      </c>
      <c r="N19" s="72">
        <v>295</v>
      </c>
      <c r="O19" s="72">
        <v>2029</v>
      </c>
      <c r="P19" s="72">
        <v>4765</v>
      </c>
      <c r="Q19" s="72">
        <v>5761</v>
      </c>
      <c r="R19" s="72">
        <v>777</v>
      </c>
      <c r="S19" s="72">
        <v>0</v>
      </c>
      <c r="T19" s="72">
        <v>1056</v>
      </c>
      <c r="U19" s="72">
        <v>1833</v>
      </c>
      <c r="V19" s="72">
        <v>909</v>
      </c>
      <c r="W19" s="72">
        <v>0</v>
      </c>
      <c r="X19" s="72">
        <v>1033</v>
      </c>
      <c r="Y19" s="72">
        <v>1942</v>
      </c>
      <c r="Z19" s="72">
        <v>164</v>
      </c>
      <c r="AA19" s="72">
        <v>647</v>
      </c>
      <c r="AB19" s="72">
        <v>1244</v>
      </c>
      <c r="AC19" s="72">
        <v>2055</v>
      </c>
      <c r="AD19" s="72">
        <v>2502</v>
      </c>
      <c r="AE19" s="72">
        <v>3967</v>
      </c>
      <c r="AF19" s="72">
        <v>233321</v>
      </c>
      <c r="AG19" s="72">
        <v>1244</v>
      </c>
      <c r="AH19" s="72">
        <v>238532</v>
      </c>
      <c r="AI19" s="72">
        <v>30524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15</v>
      </c>
      <c r="AP19" s="72">
        <v>0</v>
      </c>
      <c r="AQ19" s="72">
        <v>0</v>
      </c>
      <c r="AR19" s="72">
        <v>15</v>
      </c>
      <c r="AS19" s="72">
        <v>18</v>
      </c>
      <c r="AT19" s="72">
        <v>4</v>
      </c>
      <c r="AU19" s="72">
        <v>0</v>
      </c>
      <c r="AV19" s="72">
        <v>0</v>
      </c>
      <c r="AW19" s="72">
        <v>4</v>
      </c>
      <c r="AX19" s="72">
        <v>5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69</v>
      </c>
      <c r="BJ19" s="72">
        <v>0</v>
      </c>
      <c r="BK19" s="72">
        <v>0</v>
      </c>
      <c r="BL19" s="72">
        <v>69</v>
      </c>
      <c r="BM19" s="72">
        <v>13</v>
      </c>
      <c r="BN19" s="72">
        <v>9091</v>
      </c>
      <c r="BO19" s="72">
        <v>24</v>
      </c>
      <c r="BP19" s="72">
        <v>1</v>
      </c>
      <c r="BQ19" s="72">
        <v>9116</v>
      </c>
      <c r="BR19" s="72">
        <v>1970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216</v>
      </c>
      <c r="BY19" s="72">
        <v>0</v>
      </c>
      <c r="BZ19" s="72">
        <v>0</v>
      </c>
      <c r="CA19" s="72">
        <v>216</v>
      </c>
      <c r="CB19" s="72">
        <v>206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9081</v>
      </c>
      <c r="CI19" s="72">
        <v>29</v>
      </c>
      <c r="CJ19" s="72">
        <v>0</v>
      </c>
      <c r="CK19" s="72">
        <v>9110</v>
      </c>
      <c r="CL19" s="72">
        <v>1954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26159</v>
      </c>
      <c r="CS19" s="72">
        <v>234412</v>
      </c>
      <c r="CT19" s="72">
        <v>5944</v>
      </c>
      <c r="CU19" s="72">
        <v>266515</v>
      </c>
      <c r="CV19" s="72">
        <v>45540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10</v>
      </c>
      <c r="H20" s="72">
        <v>31</v>
      </c>
      <c r="I20" s="72">
        <v>26</v>
      </c>
      <c r="J20" s="72">
        <v>0</v>
      </c>
      <c r="K20" s="72">
        <v>57</v>
      </c>
      <c r="L20" s="72">
        <v>33</v>
      </c>
      <c r="M20" s="72">
        <v>1369</v>
      </c>
      <c r="N20" s="72">
        <v>2</v>
      </c>
      <c r="O20" s="72">
        <v>77</v>
      </c>
      <c r="P20" s="72">
        <v>1448</v>
      </c>
      <c r="Q20" s="72">
        <v>1439</v>
      </c>
      <c r="R20" s="72">
        <v>1539</v>
      </c>
      <c r="S20" s="72">
        <v>1012</v>
      </c>
      <c r="T20" s="72">
        <v>0</v>
      </c>
      <c r="U20" s="72">
        <v>2551</v>
      </c>
      <c r="V20" s="72">
        <v>2289</v>
      </c>
      <c r="W20" s="72">
        <v>1009</v>
      </c>
      <c r="X20" s="72">
        <v>0</v>
      </c>
      <c r="Y20" s="72">
        <v>3298</v>
      </c>
      <c r="Z20" s="72">
        <v>177</v>
      </c>
      <c r="AA20" s="72">
        <v>17</v>
      </c>
      <c r="AB20" s="72">
        <v>0</v>
      </c>
      <c r="AC20" s="72">
        <v>194</v>
      </c>
      <c r="AD20" s="72">
        <v>249</v>
      </c>
      <c r="AE20" s="72">
        <v>3952</v>
      </c>
      <c r="AF20" s="72">
        <v>232690</v>
      </c>
      <c r="AG20" s="72">
        <v>0</v>
      </c>
      <c r="AH20" s="72">
        <v>236642</v>
      </c>
      <c r="AI20" s="72">
        <v>28222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1</v>
      </c>
      <c r="AP20" s="72">
        <v>0</v>
      </c>
      <c r="AQ20" s="72">
        <v>0</v>
      </c>
      <c r="AR20" s="72">
        <v>1</v>
      </c>
      <c r="AS20" s="72">
        <v>9</v>
      </c>
      <c r="AT20" s="72">
        <v>1</v>
      </c>
      <c r="AU20" s="72">
        <v>0</v>
      </c>
      <c r="AV20" s="72">
        <v>0</v>
      </c>
      <c r="AW20" s="72">
        <v>1</v>
      </c>
      <c r="AX20" s="72">
        <v>13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385</v>
      </c>
      <c r="BJ20" s="72">
        <v>0</v>
      </c>
      <c r="BK20" s="72">
        <v>0</v>
      </c>
      <c r="BL20" s="72">
        <v>385</v>
      </c>
      <c r="BM20" s="72">
        <v>129</v>
      </c>
      <c r="BN20" s="72">
        <v>49</v>
      </c>
      <c r="BO20" s="72">
        <v>0</v>
      </c>
      <c r="BP20" s="72">
        <v>0</v>
      </c>
      <c r="BQ20" s="72">
        <v>49</v>
      </c>
      <c r="BR20" s="72">
        <v>96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2</v>
      </c>
      <c r="CI20" s="72">
        <v>0</v>
      </c>
      <c r="CJ20" s="72">
        <v>0</v>
      </c>
      <c r="CK20" s="72">
        <v>2</v>
      </c>
      <c r="CL20" s="72">
        <v>4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7506</v>
      </c>
      <c r="CS20" s="72">
        <v>233747</v>
      </c>
      <c r="CT20" s="72">
        <v>77</v>
      </c>
      <c r="CU20" s="72">
        <v>241330</v>
      </c>
      <c r="CV20" s="72">
        <v>33502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483</v>
      </c>
      <c r="E21" s="72">
        <v>0</v>
      </c>
      <c r="F21" s="72">
        <v>483</v>
      </c>
      <c r="G21" s="72">
        <v>69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132</v>
      </c>
      <c r="N21" s="72">
        <v>0</v>
      </c>
      <c r="O21" s="72">
        <v>0</v>
      </c>
      <c r="P21" s="72">
        <v>132</v>
      </c>
      <c r="Q21" s="72">
        <v>681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2356</v>
      </c>
      <c r="AA21" s="72">
        <v>0</v>
      </c>
      <c r="AB21" s="72">
        <v>0</v>
      </c>
      <c r="AC21" s="72">
        <v>2356</v>
      </c>
      <c r="AD21" s="72">
        <v>4294</v>
      </c>
      <c r="AE21" s="72">
        <v>4140</v>
      </c>
      <c r="AF21" s="72">
        <v>232713</v>
      </c>
      <c r="AG21" s="72">
        <v>0</v>
      </c>
      <c r="AH21" s="72">
        <v>236853</v>
      </c>
      <c r="AI21" s="72">
        <v>29135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28</v>
      </c>
      <c r="BP21" s="72">
        <v>0</v>
      </c>
      <c r="BQ21" s="72">
        <v>28</v>
      </c>
      <c r="BR21" s="72">
        <v>4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2</v>
      </c>
      <c r="BY21" s="72">
        <v>0</v>
      </c>
      <c r="BZ21" s="72">
        <v>0</v>
      </c>
      <c r="CA21" s="72">
        <v>2</v>
      </c>
      <c r="CB21" s="72">
        <v>2</v>
      </c>
      <c r="CC21" s="72">
        <v>0</v>
      </c>
      <c r="CD21" s="72">
        <v>191</v>
      </c>
      <c r="CE21" s="72">
        <v>0</v>
      </c>
      <c r="CF21" s="72">
        <v>191</v>
      </c>
      <c r="CG21" s="72">
        <v>27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6630</v>
      </c>
      <c r="CS21" s="72">
        <v>233415</v>
      </c>
      <c r="CT21" s="72">
        <v>0</v>
      </c>
      <c r="CU21" s="72">
        <v>240045</v>
      </c>
      <c r="CV21" s="72">
        <v>34212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6</v>
      </c>
      <c r="D22" s="72">
        <v>0</v>
      </c>
      <c r="E22" s="72">
        <v>0</v>
      </c>
      <c r="F22" s="72">
        <v>6</v>
      </c>
      <c r="G22" s="72">
        <v>1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56</v>
      </c>
      <c r="N22" s="72">
        <v>113</v>
      </c>
      <c r="O22" s="72">
        <v>0</v>
      </c>
      <c r="P22" s="72">
        <v>169</v>
      </c>
      <c r="Q22" s="72">
        <v>296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1207.9999999999955</v>
      </c>
      <c r="AA22" s="72">
        <v>209</v>
      </c>
      <c r="AB22" s="72">
        <v>0</v>
      </c>
      <c r="AC22" s="72">
        <v>1416.9999999999955</v>
      </c>
      <c r="AD22" s="72">
        <v>2049</v>
      </c>
      <c r="AE22" s="72">
        <v>3872.0000000000018</v>
      </c>
      <c r="AF22" s="72">
        <v>232892</v>
      </c>
      <c r="AG22" s="72">
        <v>0</v>
      </c>
      <c r="AH22" s="72">
        <v>236764</v>
      </c>
      <c r="AI22" s="72">
        <v>28512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9</v>
      </c>
      <c r="AP22" s="72">
        <v>0</v>
      </c>
      <c r="AQ22" s="72">
        <v>0</v>
      </c>
      <c r="AR22" s="72">
        <v>9</v>
      </c>
      <c r="AS22" s="72">
        <v>5</v>
      </c>
      <c r="AT22" s="72">
        <v>9</v>
      </c>
      <c r="AU22" s="72">
        <v>0</v>
      </c>
      <c r="AV22" s="72">
        <v>0</v>
      </c>
      <c r="AW22" s="72">
        <v>9</v>
      </c>
      <c r="AX22" s="72">
        <v>6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8</v>
      </c>
      <c r="BJ22" s="72">
        <v>0</v>
      </c>
      <c r="BK22" s="72">
        <v>0</v>
      </c>
      <c r="BL22" s="72">
        <v>8</v>
      </c>
      <c r="BM22" s="72">
        <v>7</v>
      </c>
      <c r="BN22" s="72">
        <v>29</v>
      </c>
      <c r="BO22" s="72">
        <v>8</v>
      </c>
      <c r="BP22" s="72">
        <v>0</v>
      </c>
      <c r="BQ22" s="72">
        <v>37</v>
      </c>
      <c r="BR22" s="72">
        <v>83</v>
      </c>
      <c r="BS22" s="72">
        <v>1</v>
      </c>
      <c r="BT22" s="72">
        <v>0</v>
      </c>
      <c r="BU22" s="72">
        <v>0</v>
      </c>
      <c r="BV22" s="72">
        <v>1</v>
      </c>
      <c r="BW22" s="72">
        <v>9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16</v>
      </c>
      <c r="CI22" s="72">
        <v>5</v>
      </c>
      <c r="CJ22" s="72">
        <v>0</v>
      </c>
      <c r="CK22" s="72">
        <v>21</v>
      </c>
      <c r="CL22" s="72">
        <v>47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5213.9999999999973</v>
      </c>
      <c r="CS22" s="72">
        <v>233227</v>
      </c>
      <c r="CT22" s="72">
        <v>0</v>
      </c>
      <c r="CU22" s="72">
        <v>238441</v>
      </c>
      <c r="CV22" s="72">
        <v>31015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2</v>
      </c>
      <c r="J23" s="72">
        <v>0</v>
      </c>
      <c r="K23" s="72">
        <v>2</v>
      </c>
      <c r="L23" s="72">
        <v>0</v>
      </c>
      <c r="M23" s="72">
        <v>32</v>
      </c>
      <c r="N23" s="72">
        <v>1</v>
      </c>
      <c r="O23" s="72">
        <v>0</v>
      </c>
      <c r="P23" s="72">
        <v>33</v>
      </c>
      <c r="Q23" s="72">
        <v>33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75</v>
      </c>
      <c r="AA23" s="72">
        <v>14</v>
      </c>
      <c r="AB23" s="72">
        <v>0</v>
      </c>
      <c r="AC23" s="72">
        <v>89</v>
      </c>
      <c r="AD23" s="72">
        <v>86</v>
      </c>
      <c r="AE23" s="72">
        <v>3836</v>
      </c>
      <c r="AF23" s="72">
        <v>232687</v>
      </c>
      <c r="AG23" s="72">
        <v>0</v>
      </c>
      <c r="AH23" s="72">
        <v>236523</v>
      </c>
      <c r="AI23" s="72">
        <v>28052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1</v>
      </c>
      <c r="BO23" s="72">
        <v>1</v>
      </c>
      <c r="BP23" s="72">
        <v>0</v>
      </c>
      <c r="BQ23" s="72">
        <v>2</v>
      </c>
      <c r="BR23" s="72">
        <v>2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192</v>
      </c>
      <c r="BY23" s="72">
        <v>0</v>
      </c>
      <c r="BZ23" s="72">
        <v>0</v>
      </c>
      <c r="CA23" s="72">
        <v>192</v>
      </c>
      <c r="CB23" s="72">
        <v>52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7</v>
      </c>
      <c r="CI23" s="72">
        <v>0</v>
      </c>
      <c r="CJ23" s="72">
        <v>0</v>
      </c>
      <c r="CK23" s="72">
        <v>7</v>
      </c>
      <c r="CL23" s="72">
        <v>9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4143</v>
      </c>
      <c r="CS23" s="72">
        <v>232705</v>
      </c>
      <c r="CT23" s="72">
        <v>0</v>
      </c>
      <c r="CU23" s="72">
        <v>236848</v>
      </c>
      <c r="CV23" s="72">
        <v>28234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5</v>
      </c>
      <c r="I24" s="72">
        <v>0</v>
      </c>
      <c r="J24" s="72">
        <v>0</v>
      </c>
      <c r="K24" s="72">
        <v>5</v>
      </c>
      <c r="L24" s="72">
        <v>5</v>
      </c>
      <c r="M24" s="72">
        <v>87</v>
      </c>
      <c r="N24" s="72">
        <v>458</v>
      </c>
      <c r="O24" s="72">
        <v>0</v>
      </c>
      <c r="P24" s="72">
        <v>545</v>
      </c>
      <c r="Q24" s="72">
        <v>533</v>
      </c>
      <c r="R24" s="72">
        <v>78</v>
      </c>
      <c r="S24" s="72">
        <v>0</v>
      </c>
      <c r="T24" s="72">
        <v>0</v>
      </c>
      <c r="U24" s="72">
        <v>78</v>
      </c>
      <c r="V24" s="72">
        <v>78</v>
      </c>
      <c r="W24" s="72">
        <v>0</v>
      </c>
      <c r="X24" s="72">
        <v>0</v>
      </c>
      <c r="Y24" s="72">
        <v>78</v>
      </c>
      <c r="Z24" s="72">
        <v>44</v>
      </c>
      <c r="AA24" s="72">
        <v>763</v>
      </c>
      <c r="AB24" s="72">
        <v>0</v>
      </c>
      <c r="AC24" s="72">
        <v>807</v>
      </c>
      <c r="AD24" s="72">
        <v>787</v>
      </c>
      <c r="AE24" s="72">
        <v>29</v>
      </c>
      <c r="AF24" s="72">
        <v>511</v>
      </c>
      <c r="AG24" s="72">
        <v>0</v>
      </c>
      <c r="AH24" s="72">
        <v>540</v>
      </c>
      <c r="AI24" s="72">
        <v>528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5</v>
      </c>
      <c r="BK24" s="72">
        <v>0</v>
      </c>
      <c r="BL24" s="72">
        <v>5</v>
      </c>
      <c r="BM24" s="72">
        <v>5</v>
      </c>
      <c r="BN24" s="72">
        <v>0</v>
      </c>
      <c r="BO24" s="72">
        <v>1409</v>
      </c>
      <c r="BP24" s="72">
        <v>0</v>
      </c>
      <c r="BQ24" s="72">
        <v>1409</v>
      </c>
      <c r="BR24" s="72">
        <v>1407</v>
      </c>
      <c r="BS24" s="72">
        <v>0</v>
      </c>
      <c r="BT24" s="72">
        <v>9</v>
      </c>
      <c r="BU24" s="72">
        <v>0</v>
      </c>
      <c r="BV24" s="72">
        <v>9</v>
      </c>
      <c r="BW24" s="72">
        <v>9</v>
      </c>
      <c r="BX24" s="72">
        <v>42</v>
      </c>
      <c r="BY24" s="72">
        <v>0</v>
      </c>
      <c r="BZ24" s="72">
        <v>0</v>
      </c>
      <c r="CA24" s="72">
        <v>42</v>
      </c>
      <c r="CB24" s="72">
        <v>39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153</v>
      </c>
      <c r="CJ24" s="72">
        <v>0</v>
      </c>
      <c r="CK24" s="72">
        <v>153</v>
      </c>
      <c r="CL24" s="72">
        <v>153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285</v>
      </c>
      <c r="CS24" s="72">
        <v>3308</v>
      </c>
      <c r="CT24" s="72">
        <v>0</v>
      </c>
      <c r="CU24" s="72">
        <v>3593</v>
      </c>
      <c r="CV24" s="72">
        <v>3544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128854</v>
      </c>
      <c r="D25" s="74">
        <f t="shared" ref="D25:Y25" si="0">SUM(D7:D24)</f>
        <v>584021</v>
      </c>
      <c r="E25" s="74">
        <f t="shared" si="0"/>
        <v>152599</v>
      </c>
      <c r="F25" s="74">
        <f t="shared" si="0"/>
        <v>865474</v>
      </c>
      <c r="G25" s="74">
        <f t="shared" si="0"/>
        <v>1105011</v>
      </c>
      <c r="H25" s="74">
        <f t="shared" si="0"/>
        <v>104746</v>
      </c>
      <c r="I25" s="74">
        <f t="shared" si="0"/>
        <v>61034</v>
      </c>
      <c r="J25" s="74">
        <f t="shared" si="0"/>
        <v>14763</v>
      </c>
      <c r="K25" s="74">
        <f t="shared" si="0"/>
        <v>180543</v>
      </c>
      <c r="L25" s="74">
        <f t="shared" si="0"/>
        <v>109072</v>
      </c>
      <c r="M25" s="74">
        <f t="shared" si="0"/>
        <v>218195</v>
      </c>
      <c r="N25" s="74">
        <f t="shared" si="0"/>
        <v>32486</v>
      </c>
      <c r="O25" s="74">
        <f t="shared" si="0"/>
        <v>27987</v>
      </c>
      <c r="P25" s="74">
        <f t="shared" si="0"/>
        <v>278668</v>
      </c>
      <c r="Q25" s="74">
        <f t="shared" si="0"/>
        <v>356495</v>
      </c>
      <c r="R25" s="74">
        <f t="shared" si="0"/>
        <v>241698</v>
      </c>
      <c r="S25" s="74">
        <f t="shared" si="0"/>
        <v>24391</v>
      </c>
      <c r="T25" s="74">
        <f t="shared" si="0"/>
        <v>311851</v>
      </c>
      <c r="U25" s="74">
        <f t="shared" si="0"/>
        <v>577940</v>
      </c>
      <c r="V25" s="74">
        <f t="shared" si="0"/>
        <v>334258</v>
      </c>
      <c r="W25" s="74">
        <f t="shared" si="0"/>
        <v>34710</v>
      </c>
      <c r="X25" s="74">
        <f t="shared" si="0"/>
        <v>238252</v>
      </c>
      <c r="Y25" s="74">
        <f t="shared" si="0"/>
        <v>607220</v>
      </c>
      <c r="Z25" s="74">
        <f t="shared" ref="Z25:AD25" si="1">SUM(Z7:Z24)</f>
        <v>22646.999999999996</v>
      </c>
      <c r="AA25" s="74">
        <f t="shared" si="1"/>
        <v>24720</v>
      </c>
      <c r="AB25" s="74">
        <f t="shared" si="1"/>
        <v>16675</v>
      </c>
      <c r="AC25" s="74">
        <f t="shared" si="1"/>
        <v>64041.999999999993</v>
      </c>
      <c r="AD25" s="74">
        <f t="shared" si="1"/>
        <v>92753</v>
      </c>
      <c r="AE25" s="74">
        <f>SUM(AE7:AE24)-3788*16</f>
        <v>24351</v>
      </c>
      <c r="AF25" s="74">
        <f>SUM(AF7:AF24)-232673*16</f>
        <v>266294</v>
      </c>
      <c r="AG25" s="74">
        <f>SUM(AG7:AG24)</f>
        <v>15221</v>
      </c>
      <c r="AH25" s="74">
        <f>SUM(AH7:AH24)-236461*16</f>
        <v>305866</v>
      </c>
      <c r="AI25" s="74">
        <f>SUM(AI7:AI24)-27994*16</f>
        <v>132475</v>
      </c>
      <c r="AJ25" s="74">
        <f>SUM(AJ7:AJ24)</f>
        <v>1</v>
      </c>
      <c r="AK25" s="74">
        <f t="shared" ref="AK25:CQ25" si="2">SUM(AK7:AK24)</f>
        <v>0</v>
      </c>
      <c r="AL25" s="74">
        <f t="shared" si="2"/>
        <v>0</v>
      </c>
      <c r="AM25" s="74">
        <f t="shared" si="2"/>
        <v>1</v>
      </c>
      <c r="AN25" s="74">
        <f t="shared" si="2"/>
        <v>2</v>
      </c>
      <c r="AO25" s="74">
        <f t="shared" si="2"/>
        <v>34</v>
      </c>
      <c r="AP25" s="74">
        <f t="shared" si="2"/>
        <v>0</v>
      </c>
      <c r="AQ25" s="74">
        <f t="shared" si="2"/>
        <v>1</v>
      </c>
      <c r="AR25" s="74">
        <f t="shared" si="2"/>
        <v>35</v>
      </c>
      <c r="AS25" s="74">
        <f t="shared" si="2"/>
        <v>52</v>
      </c>
      <c r="AT25" s="74">
        <f t="shared" si="2"/>
        <v>22</v>
      </c>
      <c r="AU25" s="74">
        <f t="shared" si="2"/>
        <v>0</v>
      </c>
      <c r="AV25" s="74">
        <f t="shared" si="2"/>
        <v>0</v>
      </c>
      <c r="AW25" s="74">
        <f t="shared" si="2"/>
        <v>22</v>
      </c>
      <c r="AX25" s="74">
        <f t="shared" si="2"/>
        <v>40</v>
      </c>
      <c r="AY25" s="74">
        <f t="shared" si="2"/>
        <v>8</v>
      </c>
      <c r="AZ25" s="74">
        <f t="shared" si="2"/>
        <v>0</v>
      </c>
      <c r="BA25" s="74">
        <f t="shared" si="2"/>
        <v>0</v>
      </c>
      <c r="BB25" s="74">
        <f t="shared" si="2"/>
        <v>8</v>
      </c>
      <c r="BC25" s="74">
        <f t="shared" si="2"/>
        <v>19</v>
      </c>
      <c r="BD25" s="74">
        <f t="shared" si="2"/>
        <v>1</v>
      </c>
      <c r="BE25" s="74">
        <f t="shared" si="2"/>
        <v>0</v>
      </c>
      <c r="BF25" s="74">
        <f t="shared" si="2"/>
        <v>0</v>
      </c>
      <c r="BG25" s="74">
        <f t="shared" si="2"/>
        <v>1</v>
      </c>
      <c r="BH25" s="74">
        <f t="shared" si="2"/>
        <v>2</v>
      </c>
      <c r="BI25" s="74">
        <f t="shared" si="2"/>
        <v>9528</v>
      </c>
      <c r="BJ25" s="74">
        <f t="shared" si="2"/>
        <v>196</v>
      </c>
      <c r="BK25" s="74">
        <f t="shared" si="2"/>
        <v>48</v>
      </c>
      <c r="BL25" s="74">
        <f>SUM(BL7:BL24)</f>
        <v>9772</v>
      </c>
      <c r="BM25" s="74">
        <f t="shared" si="2"/>
        <v>4484</v>
      </c>
      <c r="BN25" s="74">
        <f t="shared" si="2"/>
        <v>21342</v>
      </c>
      <c r="BO25" s="74">
        <f t="shared" si="2"/>
        <v>83005</v>
      </c>
      <c r="BP25" s="74">
        <f t="shared" si="2"/>
        <v>293</v>
      </c>
      <c r="BQ25" s="74">
        <f t="shared" si="2"/>
        <v>104640</v>
      </c>
      <c r="BR25" s="74">
        <f t="shared" si="2"/>
        <v>184848</v>
      </c>
      <c r="BS25" s="74">
        <f t="shared" si="2"/>
        <v>964</v>
      </c>
      <c r="BT25" s="74">
        <f t="shared" si="2"/>
        <v>26231</v>
      </c>
      <c r="BU25" s="74">
        <f t="shared" si="2"/>
        <v>2</v>
      </c>
      <c r="BV25" s="74">
        <f t="shared" si="2"/>
        <v>27197</v>
      </c>
      <c r="BW25" s="74">
        <f t="shared" si="2"/>
        <v>57921</v>
      </c>
      <c r="BX25" s="74">
        <f t="shared" si="2"/>
        <v>8546</v>
      </c>
      <c r="BY25" s="74">
        <f t="shared" si="2"/>
        <v>182</v>
      </c>
      <c r="BZ25" s="74">
        <f t="shared" si="2"/>
        <v>2</v>
      </c>
      <c r="CA25" s="74">
        <f t="shared" si="2"/>
        <v>8730</v>
      </c>
      <c r="CB25" s="74">
        <f t="shared" si="2"/>
        <v>6159</v>
      </c>
      <c r="CC25" s="74">
        <f t="shared" si="2"/>
        <v>0</v>
      </c>
      <c r="CD25" s="74">
        <f t="shared" si="2"/>
        <v>2902</v>
      </c>
      <c r="CE25" s="74">
        <f t="shared" si="2"/>
        <v>0</v>
      </c>
      <c r="CF25" s="74">
        <f t="shared" si="2"/>
        <v>2902</v>
      </c>
      <c r="CG25" s="74">
        <f t="shared" si="2"/>
        <v>4103</v>
      </c>
      <c r="CH25" s="74">
        <f t="shared" si="2"/>
        <v>12060</v>
      </c>
      <c r="CI25" s="74">
        <f t="shared" si="2"/>
        <v>20648</v>
      </c>
      <c r="CJ25" s="74">
        <f t="shared" si="2"/>
        <v>24</v>
      </c>
      <c r="CK25" s="74">
        <f t="shared" si="2"/>
        <v>32732</v>
      </c>
      <c r="CL25" s="74">
        <f t="shared" si="2"/>
        <v>76264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SUM(CR7:CR24)-3788*16</f>
        <v>792997</v>
      </c>
      <c r="CS25" s="74">
        <f>SUM(CS7:CS24)-232673*16</f>
        <v>1126110</v>
      </c>
      <c r="CT25" s="74">
        <f>SUM(CT7:CT24)</f>
        <v>539466</v>
      </c>
      <c r="CU25" s="74">
        <f>SUM(CU7:CU24)-236461*16</f>
        <v>2458573</v>
      </c>
      <c r="CV25" s="74">
        <f>SUM(CV7:CV24)-27994*16</f>
        <v>2736920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72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73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89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101" t="s">
        <v>0</v>
      </c>
      <c r="B4" s="101" t="s">
        <v>2</v>
      </c>
      <c r="C4" s="98" t="s">
        <v>3</v>
      </c>
      <c r="D4" s="100"/>
      <c r="E4" s="98" t="s">
        <v>27</v>
      </c>
      <c r="F4" s="100"/>
      <c r="G4" s="98" t="s">
        <v>34</v>
      </c>
      <c r="H4" s="100"/>
      <c r="I4" s="98" t="s">
        <v>6</v>
      </c>
      <c r="J4" s="100"/>
      <c r="K4" s="98" t="s">
        <v>35</v>
      </c>
      <c r="L4" s="100"/>
      <c r="M4" s="98" t="s">
        <v>7</v>
      </c>
      <c r="N4" s="100"/>
      <c r="O4" s="98" t="s">
        <v>8</v>
      </c>
      <c r="P4" s="100"/>
      <c r="Q4" s="98" t="s">
        <v>28</v>
      </c>
      <c r="R4" s="100"/>
      <c r="S4" s="98" t="s">
        <v>38</v>
      </c>
      <c r="T4" s="100"/>
      <c r="U4" s="98" t="s">
        <v>29</v>
      </c>
      <c r="V4" s="100"/>
      <c r="W4" s="98" t="s">
        <v>30</v>
      </c>
      <c r="X4" s="100"/>
      <c r="Y4" s="98" t="s">
        <v>9</v>
      </c>
      <c r="Z4" s="100"/>
      <c r="AA4" s="98" t="s">
        <v>31</v>
      </c>
      <c r="AB4" s="100"/>
      <c r="AC4" s="98" t="s">
        <v>10</v>
      </c>
      <c r="AD4" s="100"/>
      <c r="AE4" s="98" t="s">
        <v>11</v>
      </c>
      <c r="AF4" s="100"/>
      <c r="AG4" s="98" t="s">
        <v>12</v>
      </c>
      <c r="AH4" s="100"/>
      <c r="AI4" s="98" t="s">
        <v>32</v>
      </c>
      <c r="AJ4" s="100"/>
      <c r="AK4" s="98" t="s">
        <v>13</v>
      </c>
      <c r="AL4" s="100"/>
      <c r="AM4" s="98" t="s">
        <v>14</v>
      </c>
      <c r="AN4" s="100"/>
    </row>
    <row r="5" spans="1:40" s="22" customFormat="1" ht="42" customHeight="1">
      <c r="A5" s="102"/>
      <c r="B5" s="102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3"/>
      <c r="B6" s="103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64</v>
      </c>
      <c r="C7" s="72">
        <v>1539.3335688688526</v>
      </c>
      <c r="D7" s="72">
        <v>1231.4610552950821</v>
      </c>
      <c r="E7" s="72">
        <v>0</v>
      </c>
      <c r="F7" s="72">
        <v>0</v>
      </c>
      <c r="G7" s="72">
        <v>0</v>
      </c>
      <c r="H7" s="72">
        <v>39540.669807039565</v>
      </c>
      <c r="I7" s="72">
        <v>3010191.2476336067</v>
      </c>
      <c r="J7" s="72">
        <v>7488.9684188524589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3011730.5812024754</v>
      </c>
      <c r="AN7" s="72">
        <v>48261.099281187111</v>
      </c>
    </row>
    <row r="8" spans="1:40" s="24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217425.98125099999</v>
      </c>
      <c r="AB8" s="72">
        <v>208763.7787855909</v>
      </c>
      <c r="AC8" s="72">
        <v>2294.4673600000001</v>
      </c>
      <c r="AD8" s="72">
        <v>1880.3022357360001</v>
      </c>
      <c r="AE8" s="72">
        <v>0</v>
      </c>
      <c r="AF8" s="72">
        <v>0</v>
      </c>
      <c r="AG8" s="72">
        <v>0</v>
      </c>
      <c r="AH8" s="72">
        <v>0</v>
      </c>
      <c r="AI8" s="72">
        <v>5806.81</v>
      </c>
      <c r="AJ8" s="72">
        <v>4790.1687830000001</v>
      </c>
      <c r="AK8" s="72">
        <v>0</v>
      </c>
      <c r="AL8" s="72">
        <v>0</v>
      </c>
      <c r="AM8" s="72">
        <v>225527.258611</v>
      </c>
      <c r="AN8" s="72">
        <v>215434.24980432689</v>
      </c>
    </row>
    <row r="9" spans="1:40" ht="24.9" customHeight="1">
      <c r="A9" s="53">
        <v>3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195532.3474</v>
      </c>
      <c r="AB9" s="72">
        <v>171105.51086972721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195532.3474</v>
      </c>
      <c r="AN9" s="72">
        <v>171105.51086972721</v>
      </c>
    </row>
    <row r="10" spans="1:40" ht="24.9" customHeight="1">
      <c r="A10" s="53">
        <v>4</v>
      </c>
      <c r="B10" s="54" t="s">
        <v>63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5593.3125</v>
      </c>
      <c r="AK10" s="72">
        <v>0</v>
      </c>
      <c r="AL10" s="72">
        <v>0</v>
      </c>
      <c r="AM10" s="72">
        <v>5593</v>
      </c>
      <c r="AN10" s="72">
        <v>5593.3125</v>
      </c>
    </row>
    <row r="11" spans="1:40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</row>
    <row r="12" spans="1:40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</row>
    <row r="13" spans="1:40" ht="24.9" customHeight="1">
      <c r="A13" s="53">
        <v>7</v>
      </c>
      <c r="B13" s="54" t="s">
        <v>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-149654.58452789401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-149654.58452789401</v>
      </c>
      <c r="AN24" s="72">
        <v>0</v>
      </c>
    </row>
    <row r="25" spans="1:40" ht="13.8">
      <c r="A25" s="55"/>
      <c r="B25" s="56" t="s">
        <v>1</v>
      </c>
      <c r="C25" s="74">
        <v>1539.3335688688526</v>
      </c>
      <c r="D25" s="74">
        <v>1231.4610552950821</v>
      </c>
      <c r="E25" s="74">
        <v>0</v>
      </c>
      <c r="F25" s="74">
        <v>0</v>
      </c>
      <c r="G25" s="74">
        <v>0</v>
      </c>
      <c r="H25" s="74">
        <v>39540.669807039565</v>
      </c>
      <c r="I25" s="74">
        <v>3010191.2476336067</v>
      </c>
      <c r="J25" s="74">
        <v>7488.9684188524589</v>
      </c>
      <c r="K25" s="74">
        <v>0</v>
      </c>
      <c r="L25" s="74">
        <v>0</v>
      </c>
      <c r="M25" s="74">
        <v>-149654.58452789401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412958.32865099999</v>
      </c>
      <c r="AB25" s="74">
        <v>379869.28965531813</v>
      </c>
      <c r="AC25" s="74">
        <v>2294.4673600000001</v>
      </c>
      <c r="AD25" s="74">
        <v>1880.3022357360001</v>
      </c>
      <c r="AE25" s="74">
        <v>0</v>
      </c>
      <c r="AF25" s="74">
        <v>0</v>
      </c>
      <c r="AG25" s="74">
        <v>0</v>
      </c>
      <c r="AH25" s="74">
        <v>0</v>
      </c>
      <c r="AI25" s="74">
        <v>11399.810000000001</v>
      </c>
      <c r="AJ25" s="74">
        <v>10383.481283000001</v>
      </c>
      <c r="AK25" s="74">
        <v>0</v>
      </c>
      <c r="AL25" s="74">
        <v>0</v>
      </c>
      <c r="AM25" s="74">
        <v>3288728.6026855814</v>
      </c>
      <c r="AN25" s="74">
        <v>440394.17245524121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9" t="s">
        <v>75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40" customFormat="1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5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3" t="s">
        <v>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101" t="s">
        <v>0</v>
      </c>
      <c r="B4" s="101" t="s">
        <v>2</v>
      </c>
      <c r="C4" s="98" t="s">
        <v>3</v>
      </c>
      <c r="D4" s="100"/>
      <c r="E4" s="98" t="s">
        <v>27</v>
      </c>
      <c r="F4" s="100"/>
      <c r="G4" s="98" t="s">
        <v>34</v>
      </c>
      <c r="H4" s="100"/>
      <c r="I4" s="98" t="s">
        <v>6</v>
      </c>
      <c r="J4" s="100"/>
      <c r="K4" s="98" t="s">
        <v>35</v>
      </c>
      <c r="L4" s="100"/>
      <c r="M4" s="98" t="s">
        <v>7</v>
      </c>
      <c r="N4" s="100"/>
      <c r="O4" s="98" t="s">
        <v>8</v>
      </c>
      <c r="P4" s="100"/>
      <c r="Q4" s="98" t="s">
        <v>28</v>
      </c>
      <c r="R4" s="100"/>
      <c r="S4" s="98" t="s">
        <v>38</v>
      </c>
      <c r="T4" s="100"/>
      <c r="U4" s="98" t="s">
        <v>29</v>
      </c>
      <c r="V4" s="100"/>
      <c r="W4" s="98" t="s">
        <v>30</v>
      </c>
      <c r="X4" s="100"/>
      <c r="Y4" s="98" t="s">
        <v>9</v>
      </c>
      <c r="Z4" s="100"/>
      <c r="AA4" s="98" t="s">
        <v>31</v>
      </c>
      <c r="AB4" s="100"/>
      <c r="AC4" s="98" t="s">
        <v>10</v>
      </c>
      <c r="AD4" s="100"/>
      <c r="AE4" s="98" t="s">
        <v>11</v>
      </c>
      <c r="AF4" s="100"/>
      <c r="AG4" s="98" t="s">
        <v>12</v>
      </c>
      <c r="AH4" s="100"/>
      <c r="AI4" s="98" t="s">
        <v>32</v>
      </c>
      <c r="AJ4" s="100"/>
      <c r="AK4" s="98" t="s">
        <v>13</v>
      </c>
      <c r="AL4" s="100"/>
      <c r="AM4" s="98" t="s">
        <v>14</v>
      </c>
      <c r="AN4" s="100"/>
    </row>
    <row r="5" spans="1:40" ht="39.9" customHeight="1">
      <c r="A5" s="103"/>
      <c r="B5" s="103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64</v>
      </c>
      <c r="C6" s="72">
        <v>6371.1133868244888</v>
      </c>
      <c r="D6" s="72">
        <v>1117.8869666137953</v>
      </c>
      <c r="E6" s="72">
        <v>0</v>
      </c>
      <c r="F6" s="72">
        <v>0</v>
      </c>
      <c r="G6" s="72">
        <v>64218.422295591568</v>
      </c>
      <c r="H6" s="72">
        <v>24965.052475758406</v>
      </c>
      <c r="I6" s="72">
        <v>1506176.5252022869</v>
      </c>
      <c r="J6" s="72">
        <v>1494596.828662924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1576766.060884703</v>
      </c>
      <c r="AN6" s="73">
        <v>1520679.7681052962</v>
      </c>
    </row>
    <row r="7" spans="1:40" customFormat="1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6680.6590684931498</v>
      </c>
      <c r="L7" s="72">
        <v>6680.66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9972.6027397260277</v>
      </c>
      <c r="Z7" s="72">
        <v>9972.6027397260277</v>
      </c>
      <c r="AA7" s="72">
        <v>165505.83232457517</v>
      </c>
      <c r="AB7" s="72">
        <v>8308.89</v>
      </c>
      <c r="AC7" s="72">
        <v>1157.7262839139905</v>
      </c>
      <c r="AD7" s="72">
        <v>191.46</v>
      </c>
      <c r="AE7" s="72">
        <v>0</v>
      </c>
      <c r="AF7" s="72">
        <v>0</v>
      </c>
      <c r="AG7" s="72">
        <v>0</v>
      </c>
      <c r="AH7" s="72">
        <v>0</v>
      </c>
      <c r="AI7" s="72">
        <v>5752.1207769047005</v>
      </c>
      <c r="AJ7" s="72">
        <v>2968.15</v>
      </c>
      <c r="AK7" s="72">
        <v>0</v>
      </c>
      <c r="AL7" s="72">
        <v>0</v>
      </c>
      <c r="AM7" s="73">
        <v>189068.94119361305</v>
      </c>
      <c r="AN7" s="73">
        <v>28121.762739726029</v>
      </c>
    </row>
    <row r="8" spans="1:40" customFormat="1" ht="24.9" customHeight="1">
      <c r="A8" s="53">
        <v>3</v>
      </c>
      <c r="B8" s="54" t="s">
        <v>55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52246.760492857982</v>
      </c>
      <c r="AB8" s="72">
        <v>14486.622500874742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52246.760492857982</v>
      </c>
      <c r="AN8" s="73">
        <v>14486.622500874742</v>
      </c>
    </row>
    <row r="9" spans="1:40" customFormat="1" ht="24.9" customHeight="1">
      <c r="A9" s="53">
        <v>4</v>
      </c>
      <c r="B9" s="54" t="s">
        <v>63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5593</v>
      </c>
      <c r="AJ9" s="72">
        <v>0</v>
      </c>
      <c r="AK9" s="72">
        <v>0</v>
      </c>
      <c r="AL9" s="72">
        <v>0</v>
      </c>
      <c r="AM9" s="73">
        <v>5593</v>
      </c>
      <c r="AN9" s="73">
        <v>0</v>
      </c>
    </row>
    <row r="10" spans="1:40" customFormat="1" ht="24.9" customHeight="1">
      <c r="A10" s="53">
        <v>5</v>
      </c>
      <c r="B10" s="54" t="s">
        <v>54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6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8</v>
      </c>
      <c r="B13" s="54" t="s">
        <v>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6371.1133868244888</v>
      </c>
      <c r="D24" s="74">
        <v>1117.8869666137953</v>
      </c>
      <c r="E24" s="74">
        <v>0</v>
      </c>
      <c r="F24" s="74">
        <v>0</v>
      </c>
      <c r="G24" s="74">
        <v>64218.422295591568</v>
      </c>
      <c r="H24" s="74">
        <v>24965.052475758406</v>
      </c>
      <c r="I24" s="74">
        <v>1506176.5252022869</v>
      </c>
      <c r="J24" s="74">
        <v>1494596.828662924</v>
      </c>
      <c r="K24" s="74">
        <v>6680.6590684931498</v>
      </c>
      <c r="L24" s="74">
        <v>6680.66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9972.6027397260277</v>
      </c>
      <c r="Z24" s="74">
        <v>9972.6027397260277</v>
      </c>
      <c r="AA24" s="74">
        <v>217752.59281743315</v>
      </c>
      <c r="AB24" s="74">
        <v>22795.512500874742</v>
      </c>
      <c r="AC24" s="74">
        <v>1157.7262839139905</v>
      </c>
      <c r="AD24" s="74">
        <v>191.46</v>
      </c>
      <c r="AE24" s="74">
        <v>0</v>
      </c>
      <c r="AF24" s="74">
        <v>0</v>
      </c>
      <c r="AG24" s="74">
        <v>0</v>
      </c>
      <c r="AH24" s="74">
        <v>0</v>
      </c>
      <c r="AI24" s="74">
        <v>11345.1207769047</v>
      </c>
      <c r="AJ24" s="74">
        <v>2968.15</v>
      </c>
      <c r="AK24" s="74">
        <v>0</v>
      </c>
      <c r="AL24" s="74">
        <v>0</v>
      </c>
      <c r="AM24" s="74">
        <v>1823674.762571174</v>
      </c>
      <c r="AN24" s="74">
        <v>1563288.1533458971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0" t="s">
        <v>79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activeCell="B4" sqref="B4:B7"/>
      <selection pane="topRight" activeCell="B4" sqref="B4:B7"/>
      <selection pane="bottomLeft" activeCell="B4" sqref="B4:B7"/>
      <selection pane="bottomRight" activeCell="B5" sqref="B5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101" t="s">
        <v>0</v>
      </c>
      <c r="B5" s="101" t="s">
        <v>2</v>
      </c>
      <c r="C5" s="98" t="s">
        <v>3</v>
      </c>
      <c r="D5" s="100"/>
      <c r="E5" s="98" t="s">
        <v>27</v>
      </c>
      <c r="F5" s="100"/>
      <c r="G5" s="98" t="s">
        <v>34</v>
      </c>
      <c r="H5" s="100"/>
      <c r="I5" s="98" t="s">
        <v>6</v>
      </c>
      <c r="J5" s="100"/>
      <c r="K5" s="98" t="s">
        <v>35</v>
      </c>
      <c r="L5" s="100"/>
      <c r="M5" s="98" t="s">
        <v>7</v>
      </c>
      <c r="N5" s="100"/>
      <c r="O5" s="98" t="s">
        <v>8</v>
      </c>
      <c r="P5" s="100"/>
      <c r="Q5" s="98" t="s">
        <v>28</v>
      </c>
      <c r="R5" s="100"/>
      <c r="S5" s="98" t="s">
        <v>38</v>
      </c>
      <c r="T5" s="100"/>
      <c r="U5" s="98" t="s">
        <v>29</v>
      </c>
      <c r="V5" s="100"/>
      <c r="W5" s="98" t="s">
        <v>30</v>
      </c>
      <c r="X5" s="100"/>
      <c r="Y5" s="98" t="s">
        <v>9</v>
      </c>
      <c r="Z5" s="100"/>
      <c r="AA5" s="98" t="s">
        <v>31</v>
      </c>
      <c r="AB5" s="100"/>
      <c r="AC5" s="98" t="s">
        <v>10</v>
      </c>
      <c r="AD5" s="100"/>
      <c r="AE5" s="98" t="s">
        <v>11</v>
      </c>
      <c r="AF5" s="100"/>
      <c r="AG5" s="98" t="s">
        <v>12</v>
      </c>
      <c r="AH5" s="100"/>
      <c r="AI5" s="98" t="s">
        <v>32</v>
      </c>
      <c r="AJ5" s="100"/>
      <c r="AK5" s="98" t="s">
        <v>13</v>
      </c>
      <c r="AL5" s="100"/>
      <c r="AM5" s="98" t="s">
        <v>14</v>
      </c>
      <c r="AN5" s="100"/>
    </row>
    <row r="6" spans="1:40" ht="39.9" customHeight="1">
      <c r="A6" s="103"/>
      <c r="B6" s="103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361399.46399999998</v>
      </c>
      <c r="J7" s="72">
        <v>361399.46399999998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361399.46399999998</v>
      </c>
      <c r="AN7" s="73">
        <v>361399.46399999998</v>
      </c>
    </row>
    <row r="8" spans="1:40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-1.8189894035458565E-12</v>
      </c>
      <c r="L8" s="72">
        <v>-1.8189894035458565E-12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6458.1900000000023</v>
      </c>
      <c r="AB8" s="72">
        <v>161.44000000000051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6458.1900000000005</v>
      </c>
      <c r="AN8" s="73">
        <v>161.43999999999869</v>
      </c>
    </row>
    <row r="9" spans="1:40" customFormat="1" ht="24.9" customHeight="1">
      <c r="A9" s="53">
        <v>3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63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56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361399.46399999998</v>
      </c>
      <c r="J25" s="77">
        <v>361399.46399999998</v>
      </c>
      <c r="K25" s="77">
        <v>-1.8189894035458565E-12</v>
      </c>
      <c r="L25" s="77">
        <v>-1.8189894035458565E-12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6458.1900000000023</v>
      </c>
      <c r="AB25" s="77">
        <v>161.44000000000051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367857.65399999998</v>
      </c>
      <c r="AN25" s="74">
        <v>361560.90399999998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0" t="s">
        <v>80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40" ht="17.2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activeCell="B4" sqref="B4:B7"/>
      <selection pane="topRight" activeCell="B4" sqref="B4:B7"/>
      <selection pane="bottomLeft" activeCell="B4" sqref="B4:B7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101" t="s">
        <v>0</v>
      </c>
      <c r="B5" s="101" t="s">
        <v>2</v>
      </c>
      <c r="C5" s="98" t="s">
        <v>3</v>
      </c>
      <c r="D5" s="100"/>
      <c r="E5" s="98" t="s">
        <v>27</v>
      </c>
      <c r="F5" s="100"/>
      <c r="G5" s="98" t="s">
        <v>34</v>
      </c>
      <c r="H5" s="100"/>
      <c r="I5" s="98" t="s">
        <v>6</v>
      </c>
      <c r="J5" s="100"/>
      <c r="K5" s="98" t="s">
        <v>36</v>
      </c>
      <c r="L5" s="100"/>
      <c r="M5" s="98" t="s">
        <v>37</v>
      </c>
      <c r="N5" s="100"/>
      <c r="O5" s="98" t="s">
        <v>8</v>
      </c>
      <c r="P5" s="100"/>
      <c r="Q5" s="98" t="s">
        <v>28</v>
      </c>
      <c r="R5" s="100"/>
      <c r="S5" s="98" t="s">
        <v>38</v>
      </c>
      <c r="T5" s="100"/>
      <c r="U5" s="98" t="s">
        <v>29</v>
      </c>
      <c r="V5" s="100"/>
      <c r="W5" s="98" t="s">
        <v>30</v>
      </c>
      <c r="X5" s="100"/>
      <c r="Y5" s="98" t="s">
        <v>9</v>
      </c>
      <c r="Z5" s="100"/>
      <c r="AA5" s="98" t="s">
        <v>31</v>
      </c>
      <c r="AB5" s="100"/>
      <c r="AC5" s="98" t="s">
        <v>10</v>
      </c>
      <c r="AD5" s="100"/>
      <c r="AE5" s="98" t="s">
        <v>11</v>
      </c>
      <c r="AF5" s="100"/>
      <c r="AG5" s="98" t="s">
        <v>12</v>
      </c>
      <c r="AH5" s="100"/>
      <c r="AI5" s="98" t="s">
        <v>32</v>
      </c>
      <c r="AJ5" s="100"/>
      <c r="AK5" s="98" t="s">
        <v>13</v>
      </c>
      <c r="AL5" s="100"/>
      <c r="AM5" s="98" t="s">
        <v>14</v>
      </c>
      <c r="AN5" s="100"/>
    </row>
    <row r="6" spans="1:40" ht="93" customHeight="1">
      <c r="A6" s="103"/>
      <c r="B6" s="103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361399.46399999998</v>
      </c>
      <c r="J7" s="72">
        <v>361399.46399999998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361399.46399999998</v>
      </c>
      <c r="AN7" s="73">
        <v>361399.46399999998</v>
      </c>
    </row>
    <row r="8" spans="1:40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2877.49</v>
      </c>
      <c r="L8" s="72">
        <v>2877.49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14970.79</v>
      </c>
      <c r="AB8" s="72">
        <v>1955.5100000000002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17848.28</v>
      </c>
      <c r="AN8" s="73">
        <v>4833</v>
      </c>
    </row>
    <row r="9" spans="1:40" ht="24.9" customHeight="1">
      <c r="A9" s="53">
        <v>3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58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-43648.098039215693</v>
      </c>
      <c r="N24" s="72">
        <v>-43648.098039215693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-43648.098039215693</v>
      </c>
      <c r="AN24" s="73">
        <v>-43648.098039215693</v>
      </c>
    </row>
    <row r="25" spans="1:40" ht="13.8">
      <c r="A25" s="26"/>
      <c r="B25" s="12" t="s">
        <v>1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361399.46399999998</v>
      </c>
      <c r="J25" s="74">
        <v>361399.46399999998</v>
      </c>
      <c r="K25" s="74">
        <v>2877.49</v>
      </c>
      <c r="L25" s="74">
        <v>2877.49</v>
      </c>
      <c r="M25" s="74">
        <v>-43648.098039215693</v>
      </c>
      <c r="N25" s="74">
        <v>-43648.098039215693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14970.79</v>
      </c>
      <c r="AB25" s="74">
        <v>1955.5100000000002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335599.64596078428</v>
      </c>
      <c r="AN25" s="74">
        <v>322584.36596078426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0" t="s">
        <v>78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activeCell="M24" sqref="M24"/>
      <selection pane="topRight" activeCell="M24" sqref="M24"/>
      <selection pane="bottomLeft" activeCell="M24" sqref="M24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2" t="s">
        <v>91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1647.274056</v>
      </c>
      <c r="D7" s="61">
        <f>C7/$C$25</f>
        <v>4.7892141400740111E-4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3011249.9246</v>
      </c>
      <c r="D10" s="61">
        <f t="shared" si="0"/>
        <v>0.87547792461505991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0</v>
      </c>
      <c r="D11" s="61">
        <f t="shared" si="0"/>
        <v>0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0</v>
      </c>
      <c r="D12" s="61">
        <f t="shared" si="0"/>
        <v>0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0</v>
      </c>
      <c r="D18" s="61">
        <f t="shared" si="0"/>
        <v>0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412958.32865099999</v>
      </c>
      <c r="D19" s="61">
        <f t="shared" si="0"/>
        <v>0.12006173833874184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2294.4673600000001</v>
      </c>
      <c r="D20" s="61">
        <f t="shared" si="0"/>
        <v>6.6708362730689952E-4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11399.810000000001</v>
      </c>
      <c r="D23" s="61">
        <f>C23/$C$25</f>
        <v>3.314332004883899E-3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3439549.8046670002</v>
      </c>
      <c r="D25" s="60">
        <f>SUM(D7:D24)</f>
        <v>0.99999999999999989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2" activePane="bottomRight" state="frozen"/>
      <selection activeCell="M24" sqref="M24"/>
      <selection pane="topRight" activeCell="M24" sqref="M24"/>
      <selection pane="bottomLeft" activeCell="M24" sqref="M24"/>
      <selection pane="bottomRight" activeCell="G19" sqref="G19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81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54</v>
      </c>
      <c r="C5" s="72">
        <v>8552</v>
      </c>
      <c r="D5" s="72">
        <v>0</v>
      </c>
      <c r="E5" s="72">
        <v>254020</v>
      </c>
      <c r="F5" s="72">
        <v>1</v>
      </c>
      <c r="G5" s="72">
        <v>1</v>
      </c>
      <c r="H5" s="73">
        <v>262574</v>
      </c>
      <c r="K5" s="91"/>
    </row>
    <row r="6" spans="1:11" s="24" customFormat="1" ht="24.9" customHeight="1">
      <c r="A6" s="53">
        <v>2</v>
      </c>
      <c r="B6" s="54" t="s">
        <v>56</v>
      </c>
      <c r="C6" s="72">
        <v>11744</v>
      </c>
      <c r="D6" s="72">
        <v>0</v>
      </c>
      <c r="E6" s="72">
        <v>248786</v>
      </c>
      <c r="F6" s="72">
        <v>0</v>
      </c>
      <c r="G6" s="72">
        <v>0</v>
      </c>
      <c r="H6" s="73">
        <v>260530</v>
      </c>
      <c r="J6" s="22"/>
      <c r="K6" s="91"/>
    </row>
    <row r="7" spans="1:11" ht="24.9" customHeight="1">
      <c r="A7" s="53">
        <v>3</v>
      </c>
      <c r="B7" s="54" t="s">
        <v>55</v>
      </c>
      <c r="C7" s="72">
        <v>10799</v>
      </c>
      <c r="D7" s="72">
        <v>0</v>
      </c>
      <c r="E7" s="72">
        <v>247131</v>
      </c>
      <c r="F7" s="72">
        <v>2</v>
      </c>
      <c r="G7" s="72">
        <v>5</v>
      </c>
      <c r="H7" s="73">
        <v>257937</v>
      </c>
      <c r="J7" s="22"/>
      <c r="K7" s="91"/>
    </row>
    <row r="8" spans="1:11" ht="24.9" customHeight="1">
      <c r="A8" s="53">
        <v>4</v>
      </c>
      <c r="B8" s="54" t="s">
        <v>59</v>
      </c>
      <c r="C8" s="72">
        <v>5444</v>
      </c>
      <c r="D8" s="72">
        <v>0</v>
      </c>
      <c r="E8" s="72">
        <v>241847</v>
      </c>
      <c r="F8" s="72">
        <v>0</v>
      </c>
      <c r="G8" s="72">
        <v>0</v>
      </c>
      <c r="H8" s="73">
        <v>247291</v>
      </c>
      <c r="J8" s="22"/>
      <c r="K8" s="91"/>
    </row>
    <row r="9" spans="1:11" ht="24.9" customHeight="1">
      <c r="A9" s="53">
        <v>5</v>
      </c>
      <c r="B9" s="54" t="s">
        <v>64</v>
      </c>
      <c r="C9" s="72">
        <v>3909</v>
      </c>
      <c r="D9" s="72">
        <v>0</v>
      </c>
      <c r="E9" s="72">
        <v>240359</v>
      </c>
      <c r="F9" s="72">
        <v>3</v>
      </c>
      <c r="G9" s="72">
        <v>0</v>
      </c>
      <c r="H9" s="73">
        <v>244271</v>
      </c>
      <c r="J9" s="22"/>
      <c r="K9" s="91"/>
    </row>
    <row r="10" spans="1:11" ht="24.9" customHeight="1">
      <c r="A10" s="53">
        <v>6</v>
      </c>
      <c r="B10" s="54" t="s">
        <v>65</v>
      </c>
      <c r="C10" s="72">
        <v>4435</v>
      </c>
      <c r="D10" s="72">
        <v>0</v>
      </c>
      <c r="E10" s="72">
        <v>238564</v>
      </c>
      <c r="F10" s="72">
        <v>0</v>
      </c>
      <c r="G10" s="72">
        <v>0</v>
      </c>
      <c r="H10" s="73">
        <v>242999</v>
      </c>
      <c r="J10" s="22"/>
      <c r="K10" s="91"/>
    </row>
    <row r="11" spans="1:11" ht="24.9" customHeight="1">
      <c r="A11" s="53">
        <v>7</v>
      </c>
      <c r="B11" s="54" t="s">
        <v>62</v>
      </c>
      <c r="C11" s="72">
        <v>2671</v>
      </c>
      <c r="D11" s="72">
        <v>0</v>
      </c>
      <c r="E11" s="72">
        <v>239172</v>
      </c>
      <c r="F11" s="72">
        <v>0</v>
      </c>
      <c r="G11" s="72">
        <v>0</v>
      </c>
      <c r="H11" s="73">
        <v>241843</v>
      </c>
      <c r="J11" s="22"/>
      <c r="K11" s="91"/>
    </row>
    <row r="12" spans="1:11" ht="24.9" customHeight="1">
      <c r="A12" s="53">
        <v>8</v>
      </c>
      <c r="B12" s="54" t="s">
        <v>58</v>
      </c>
      <c r="C12" s="72">
        <v>2671</v>
      </c>
      <c r="D12" s="72">
        <v>0</v>
      </c>
      <c r="E12" s="72">
        <v>239055</v>
      </c>
      <c r="F12" s="72">
        <v>0</v>
      </c>
      <c r="G12" s="72">
        <v>0</v>
      </c>
      <c r="H12" s="73">
        <v>241726</v>
      </c>
      <c r="J12" s="22"/>
      <c r="K12" s="91"/>
    </row>
    <row r="13" spans="1:11" ht="24.9" customHeight="1">
      <c r="A13" s="53">
        <v>9</v>
      </c>
      <c r="B13" s="54" t="s">
        <v>60</v>
      </c>
      <c r="C13" s="72">
        <v>2673</v>
      </c>
      <c r="D13" s="72">
        <v>0</v>
      </c>
      <c r="E13" s="72">
        <v>239038</v>
      </c>
      <c r="F13" s="72">
        <v>0</v>
      </c>
      <c r="G13" s="72">
        <v>0</v>
      </c>
      <c r="H13" s="73">
        <v>241711</v>
      </c>
      <c r="J13" s="22"/>
      <c r="K13" s="91"/>
    </row>
    <row r="14" spans="1:11" ht="24.9" customHeight="1">
      <c r="A14" s="53">
        <v>10</v>
      </c>
      <c r="B14" s="54" t="s">
        <v>61</v>
      </c>
      <c r="C14" s="72">
        <v>2842</v>
      </c>
      <c r="D14" s="72">
        <v>0</v>
      </c>
      <c r="E14" s="72">
        <v>238482</v>
      </c>
      <c r="F14" s="72">
        <v>0</v>
      </c>
      <c r="G14" s="72">
        <v>0</v>
      </c>
      <c r="H14" s="73">
        <v>241324</v>
      </c>
      <c r="J14" s="22"/>
      <c r="K14" s="91"/>
    </row>
    <row r="15" spans="1:11" ht="24.9" customHeight="1">
      <c r="A15" s="53">
        <v>11</v>
      </c>
      <c r="B15" s="54" t="s">
        <v>66</v>
      </c>
      <c r="C15" s="72">
        <v>2055</v>
      </c>
      <c r="D15" s="72">
        <v>0</v>
      </c>
      <c r="E15" s="72">
        <v>238515</v>
      </c>
      <c r="F15" s="72">
        <v>15</v>
      </c>
      <c r="G15" s="72">
        <v>0</v>
      </c>
      <c r="H15" s="73">
        <v>240585</v>
      </c>
      <c r="J15" s="22"/>
      <c r="K15" s="91"/>
    </row>
    <row r="16" spans="1:11" ht="24.9" customHeight="1">
      <c r="A16" s="53">
        <v>12</v>
      </c>
      <c r="B16" s="54" t="s">
        <v>68</v>
      </c>
      <c r="C16" s="72">
        <v>2356</v>
      </c>
      <c r="D16" s="72">
        <v>0</v>
      </c>
      <c r="E16" s="72">
        <v>236853</v>
      </c>
      <c r="F16" s="72">
        <v>0</v>
      </c>
      <c r="G16" s="72">
        <v>0</v>
      </c>
      <c r="H16" s="73">
        <v>239209</v>
      </c>
      <c r="J16" s="22"/>
      <c r="K16" s="91"/>
    </row>
    <row r="17" spans="1:11" ht="24.9" customHeight="1">
      <c r="A17" s="53">
        <v>13</v>
      </c>
      <c r="B17" s="54" t="s">
        <v>63</v>
      </c>
      <c r="C17" s="72">
        <v>1401</v>
      </c>
      <c r="D17" s="72">
        <v>0</v>
      </c>
      <c r="E17" s="72">
        <v>237772</v>
      </c>
      <c r="F17" s="72">
        <v>4</v>
      </c>
      <c r="G17" s="72">
        <v>1</v>
      </c>
      <c r="H17" s="73">
        <v>239178</v>
      </c>
      <c r="J17" s="22"/>
      <c r="K17" s="91"/>
    </row>
    <row r="18" spans="1:11" ht="24.9" customHeight="1">
      <c r="A18" s="53">
        <v>14</v>
      </c>
      <c r="B18" s="54" t="s">
        <v>69</v>
      </c>
      <c r="C18" s="72">
        <v>1416.9999999999955</v>
      </c>
      <c r="D18" s="72">
        <v>0</v>
      </c>
      <c r="E18" s="72">
        <v>236764</v>
      </c>
      <c r="F18" s="72">
        <v>9</v>
      </c>
      <c r="G18" s="72">
        <v>0</v>
      </c>
      <c r="H18" s="73">
        <v>238190</v>
      </c>
      <c r="J18" s="22"/>
      <c r="K18" s="91"/>
    </row>
    <row r="19" spans="1:11" ht="24.9" customHeight="1">
      <c r="A19" s="53">
        <v>15</v>
      </c>
      <c r="B19" s="54" t="s">
        <v>67</v>
      </c>
      <c r="C19" s="72">
        <v>194</v>
      </c>
      <c r="D19" s="72">
        <v>0</v>
      </c>
      <c r="E19" s="72">
        <v>236642</v>
      </c>
      <c r="F19" s="72">
        <v>1</v>
      </c>
      <c r="G19" s="72">
        <v>0</v>
      </c>
      <c r="H19" s="73">
        <v>236837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39</v>
      </c>
      <c r="D20" s="72">
        <v>50</v>
      </c>
      <c r="E20" s="72">
        <v>236523</v>
      </c>
      <c r="F20" s="72">
        <v>0</v>
      </c>
      <c r="G20" s="72">
        <v>0</v>
      </c>
      <c r="H20" s="73">
        <v>236612</v>
      </c>
      <c r="J20" s="22"/>
      <c r="K20" s="91"/>
    </row>
    <row r="21" spans="1:11" ht="24.9" customHeight="1">
      <c r="A21" s="53">
        <v>17</v>
      </c>
      <c r="B21" s="54" t="s">
        <v>57</v>
      </c>
      <c r="C21" s="72">
        <v>0</v>
      </c>
      <c r="D21" s="72">
        <v>0</v>
      </c>
      <c r="E21" s="72">
        <v>236461</v>
      </c>
      <c r="F21" s="72">
        <v>0</v>
      </c>
      <c r="G21" s="72">
        <v>0</v>
      </c>
      <c r="H21" s="73">
        <v>236461</v>
      </c>
      <c r="J21" s="22"/>
      <c r="K21" s="91"/>
    </row>
    <row r="22" spans="1:11" ht="24.9" customHeight="1">
      <c r="A22" s="53">
        <v>18</v>
      </c>
      <c r="B22" s="54" t="s">
        <v>71</v>
      </c>
      <c r="C22" s="72">
        <v>807</v>
      </c>
      <c r="D22" s="72">
        <v>0</v>
      </c>
      <c r="E22" s="72">
        <v>540</v>
      </c>
      <c r="F22" s="72">
        <v>0</v>
      </c>
      <c r="G22" s="72">
        <v>0</v>
      </c>
      <c r="H22" s="73">
        <v>1347</v>
      </c>
      <c r="J22" s="22"/>
      <c r="K22" s="91"/>
    </row>
    <row r="23" spans="1:11" ht="13.8">
      <c r="A23" s="55"/>
      <c r="B23" s="56" t="s">
        <v>1</v>
      </c>
      <c r="C23" s="74">
        <f>SUM(C5:C22)</f>
        <v>64008.999999999993</v>
      </c>
      <c r="D23" s="74">
        <f>SUM(D5:D22)</f>
        <v>50</v>
      </c>
      <c r="E23" s="74">
        <f>SUM(E5:E22)-236461*16</f>
        <v>303148</v>
      </c>
      <c r="F23" s="74">
        <f>SUM(F5:F22)</f>
        <v>35</v>
      </c>
      <c r="G23" s="74">
        <f>SUM(G5:G22)</f>
        <v>7</v>
      </c>
      <c r="H23" s="74">
        <f>SUM(H5:H22)-236461*16</f>
        <v>367249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C6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5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101" t="s">
        <v>0</v>
      </c>
      <c r="B4" s="101" t="s">
        <v>2</v>
      </c>
      <c r="C4" s="98" t="s">
        <v>3</v>
      </c>
      <c r="D4" s="100"/>
      <c r="E4" s="98" t="s">
        <v>27</v>
      </c>
      <c r="F4" s="100"/>
      <c r="G4" s="98" t="s">
        <v>34</v>
      </c>
      <c r="H4" s="100"/>
      <c r="I4" s="98" t="s">
        <v>6</v>
      </c>
      <c r="J4" s="100"/>
      <c r="K4" s="98" t="s">
        <v>35</v>
      </c>
      <c r="L4" s="100"/>
      <c r="M4" s="98" t="s">
        <v>7</v>
      </c>
      <c r="N4" s="100"/>
      <c r="O4" s="98" t="s">
        <v>8</v>
      </c>
      <c r="P4" s="100"/>
      <c r="Q4" s="98" t="s">
        <v>28</v>
      </c>
      <c r="R4" s="100"/>
      <c r="S4" s="98" t="s">
        <v>38</v>
      </c>
      <c r="T4" s="100"/>
      <c r="U4" s="98" t="s">
        <v>29</v>
      </c>
      <c r="V4" s="100"/>
      <c r="W4" s="98" t="s">
        <v>30</v>
      </c>
      <c r="X4" s="100"/>
      <c r="Y4" s="98" t="s">
        <v>9</v>
      </c>
      <c r="Z4" s="100"/>
      <c r="AA4" s="98" t="s">
        <v>33</v>
      </c>
      <c r="AB4" s="100"/>
      <c r="AC4" s="98" t="s">
        <v>10</v>
      </c>
      <c r="AD4" s="100"/>
      <c r="AE4" s="98" t="s">
        <v>11</v>
      </c>
      <c r="AF4" s="100"/>
      <c r="AG4" s="98" t="s">
        <v>12</v>
      </c>
      <c r="AH4" s="100"/>
      <c r="AI4" s="98" t="s">
        <v>32</v>
      </c>
      <c r="AJ4" s="100"/>
      <c r="AK4" s="98" t="s">
        <v>13</v>
      </c>
      <c r="AL4" s="100"/>
      <c r="AM4" s="107" t="s">
        <v>14</v>
      </c>
      <c r="AN4" s="108"/>
    </row>
    <row r="5" spans="1:40" s="22" customFormat="1" ht="22.8">
      <c r="A5" s="103"/>
      <c r="B5" s="103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55</v>
      </c>
      <c r="C6" s="72">
        <v>2545385.6267430005</v>
      </c>
      <c r="D6" s="72">
        <v>172785.251246</v>
      </c>
      <c r="E6" s="72">
        <v>593840.23179700004</v>
      </c>
      <c r="F6" s="72">
        <v>0</v>
      </c>
      <c r="G6" s="72">
        <v>723750.14729145006</v>
      </c>
      <c r="H6" s="72">
        <v>0</v>
      </c>
      <c r="I6" s="72">
        <v>50282567.136639997</v>
      </c>
      <c r="J6" s="72">
        <v>3026870.51884</v>
      </c>
      <c r="K6" s="72">
        <v>9179159.9614805095</v>
      </c>
      <c r="L6" s="72">
        <v>454674.9774217201</v>
      </c>
      <c r="M6" s="72">
        <v>2140549.5637007938</v>
      </c>
      <c r="N6" s="72">
        <v>60220.8433521029</v>
      </c>
      <c r="O6" s="72">
        <v>40754.854399999997</v>
      </c>
      <c r="P6" s="72">
        <v>17212.737035827198</v>
      </c>
      <c r="Q6" s="72">
        <v>51374.800329999998</v>
      </c>
      <c r="R6" s="72">
        <v>51374.800329999998</v>
      </c>
      <c r="S6" s="72">
        <v>0</v>
      </c>
      <c r="T6" s="72">
        <v>0</v>
      </c>
      <c r="U6" s="72">
        <v>247270.65422200001</v>
      </c>
      <c r="V6" s="72">
        <v>128799.00651252791</v>
      </c>
      <c r="W6" s="72">
        <v>0</v>
      </c>
      <c r="X6" s="72">
        <v>0</v>
      </c>
      <c r="Y6" s="72">
        <v>727971.89074299997</v>
      </c>
      <c r="Z6" s="72">
        <v>753863.53133288235</v>
      </c>
      <c r="AA6" s="72">
        <v>8816870.5123199988</v>
      </c>
      <c r="AB6" s="72">
        <v>7296476.4273924278</v>
      </c>
      <c r="AC6" s="72">
        <v>155225.37450000001</v>
      </c>
      <c r="AD6" s="72">
        <v>100456.43999999999</v>
      </c>
      <c r="AE6" s="72">
        <v>1144029.0522</v>
      </c>
      <c r="AF6" s="72">
        <v>915296.60426000005</v>
      </c>
      <c r="AG6" s="72">
        <v>0</v>
      </c>
      <c r="AH6" s="72">
        <v>0</v>
      </c>
      <c r="AI6" s="72">
        <v>1815780.9960190002</v>
      </c>
      <c r="AJ6" s="72">
        <v>1492682.424690394</v>
      </c>
      <c r="AK6" s="72">
        <v>0</v>
      </c>
      <c r="AL6" s="72">
        <v>0</v>
      </c>
      <c r="AM6" s="73">
        <v>78464530.802386776</v>
      </c>
      <c r="AN6" s="73">
        <v>14470713.562413881</v>
      </c>
    </row>
    <row r="7" spans="1:40" s="24" customFormat="1" ht="24.9" customHeight="1">
      <c r="A7" s="53">
        <v>2</v>
      </c>
      <c r="B7" s="54" t="s">
        <v>54</v>
      </c>
      <c r="C7" s="72">
        <v>6607261.8443510737</v>
      </c>
      <c r="D7" s="72">
        <v>25635.310390000024</v>
      </c>
      <c r="E7" s="72">
        <v>37234.300000000003</v>
      </c>
      <c r="F7" s="72">
        <v>0</v>
      </c>
      <c r="G7" s="72">
        <v>1240397.3755520126</v>
      </c>
      <c r="H7" s="72">
        <v>332354.22300475003</v>
      </c>
      <c r="I7" s="72">
        <v>151173.31602999952</v>
      </c>
      <c r="J7" s="72">
        <v>6462.3150124999938</v>
      </c>
      <c r="K7" s="72">
        <v>10532535.321294967</v>
      </c>
      <c r="L7" s="72">
        <v>125767.66221653894</v>
      </c>
      <c r="M7" s="72">
        <v>3279171.3375463025</v>
      </c>
      <c r="N7" s="72">
        <v>80829.309499999988</v>
      </c>
      <c r="O7" s="72">
        <v>0</v>
      </c>
      <c r="P7" s="72">
        <v>0</v>
      </c>
      <c r="Q7" s="72">
        <v>239892.57</v>
      </c>
      <c r="R7" s="72">
        <v>210156.7825</v>
      </c>
      <c r="S7" s="72">
        <v>0</v>
      </c>
      <c r="T7" s="72">
        <v>0</v>
      </c>
      <c r="U7" s="72">
        <v>2702.1352330000009</v>
      </c>
      <c r="V7" s="72">
        <v>207.62637656249993</v>
      </c>
      <c r="W7" s="72">
        <v>0</v>
      </c>
      <c r="X7" s="72">
        <v>0</v>
      </c>
      <c r="Y7" s="72">
        <v>1584271.0924259992</v>
      </c>
      <c r="Z7" s="72">
        <v>97472.861560312478</v>
      </c>
      <c r="AA7" s="72">
        <v>20883800.264315061</v>
      </c>
      <c r="AB7" s="72">
        <v>13923795.291725986</v>
      </c>
      <c r="AC7" s="72">
        <v>1765895.7534999999</v>
      </c>
      <c r="AD7" s="72">
        <v>1540686.7432199998</v>
      </c>
      <c r="AE7" s="72">
        <v>600875.30360400002</v>
      </c>
      <c r="AF7" s="72">
        <v>273475.7153250433</v>
      </c>
      <c r="AG7" s="72">
        <v>0</v>
      </c>
      <c r="AH7" s="72">
        <v>0</v>
      </c>
      <c r="AI7" s="72">
        <v>7227688.4020170001</v>
      </c>
      <c r="AJ7" s="72">
        <v>5699648.6681641247</v>
      </c>
      <c r="AK7" s="72">
        <v>0</v>
      </c>
      <c r="AL7" s="72">
        <v>0</v>
      </c>
      <c r="AM7" s="73">
        <v>54152899.015869416</v>
      </c>
      <c r="AN7" s="73">
        <v>22316492.508995816</v>
      </c>
    </row>
    <row r="8" spans="1:40" ht="24.9" customHeight="1">
      <c r="A8" s="53">
        <v>3</v>
      </c>
      <c r="B8" s="54" t="s">
        <v>57</v>
      </c>
      <c r="C8" s="72">
        <v>3180767.3929299507</v>
      </c>
      <c r="D8" s="72">
        <v>0</v>
      </c>
      <c r="E8" s="72">
        <v>258050.86829401343</v>
      </c>
      <c r="F8" s="72">
        <v>0</v>
      </c>
      <c r="G8" s="72">
        <v>1604899.4294820244</v>
      </c>
      <c r="H8" s="72">
        <v>0</v>
      </c>
      <c r="I8" s="72">
        <v>40021407.57510335</v>
      </c>
      <c r="J8" s="72">
        <v>108331.50731943143</v>
      </c>
      <c r="K8" s="72">
        <v>0</v>
      </c>
      <c r="L8" s="72">
        <v>0</v>
      </c>
      <c r="M8" s="72">
        <v>676387.5882352941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45741512.854044639</v>
      </c>
      <c r="AN8" s="73">
        <v>108331.50731943143</v>
      </c>
    </row>
    <row r="9" spans="1:40" ht="24.9" customHeight="1">
      <c r="A9" s="53">
        <v>4</v>
      </c>
      <c r="B9" s="54" t="s">
        <v>56</v>
      </c>
      <c r="C9" s="72">
        <v>12555010.373252995</v>
      </c>
      <c r="D9" s="72">
        <v>2883059.1660000021</v>
      </c>
      <c r="E9" s="72">
        <v>203126.16610000312</v>
      </c>
      <c r="F9" s="72">
        <v>0</v>
      </c>
      <c r="G9" s="72">
        <v>959076.56985899131</v>
      </c>
      <c r="H9" s="72">
        <v>35564.85</v>
      </c>
      <c r="I9" s="72">
        <v>4961895.0168334497</v>
      </c>
      <c r="J9" s="72">
        <v>0</v>
      </c>
      <c r="K9" s="72">
        <v>12236142.71200997</v>
      </c>
      <c r="L9" s="72">
        <v>0</v>
      </c>
      <c r="M9" s="72">
        <v>2010210.3761013024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639159.04747399967</v>
      </c>
      <c r="Z9" s="72">
        <v>32515.950000000012</v>
      </c>
      <c r="AA9" s="72">
        <v>8896703.1677606627</v>
      </c>
      <c r="AB9" s="72">
        <v>3213388.9699999983</v>
      </c>
      <c r="AC9" s="72">
        <v>0</v>
      </c>
      <c r="AD9" s="72">
        <v>0</v>
      </c>
      <c r="AE9" s="72">
        <v>355968.99063999997</v>
      </c>
      <c r="AF9" s="72">
        <v>355648.47</v>
      </c>
      <c r="AG9" s="72">
        <v>196804.89939999519</v>
      </c>
      <c r="AH9" s="72">
        <v>0</v>
      </c>
      <c r="AI9" s="72">
        <v>1271621.3658739999</v>
      </c>
      <c r="AJ9" s="72">
        <v>1029486.7411739998</v>
      </c>
      <c r="AK9" s="72">
        <v>0</v>
      </c>
      <c r="AL9" s="72">
        <v>0</v>
      </c>
      <c r="AM9" s="73">
        <v>44285718.685305372</v>
      </c>
      <c r="AN9" s="73">
        <v>7549664.1471740007</v>
      </c>
    </row>
    <row r="10" spans="1:40" ht="24.9" customHeight="1">
      <c r="A10" s="53">
        <v>5</v>
      </c>
      <c r="B10" s="54" t="s">
        <v>58</v>
      </c>
      <c r="C10" s="72">
        <v>216509.95428900307</v>
      </c>
      <c r="D10" s="72">
        <v>22194.175444615386</v>
      </c>
      <c r="E10" s="72">
        <v>75525.61899999989</v>
      </c>
      <c r="F10" s="72">
        <v>0</v>
      </c>
      <c r="G10" s="72">
        <v>452689.1172499971</v>
      </c>
      <c r="H10" s="72">
        <v>2449.1007071999998</v>
      </c>
      <c r="I10" s="72">
        <v>23484313.464890368</v>
      </c>
      <c r="J10" s="72">
        <v>0</v>
      </c>
      <c r="K10" s="72">
        <v>2784296.9631129899</v>
      </c>
      <c r="L10" s="72">
        <v>109681.89385280001</v>
      </c>
      <c r="M10" s="72">
        <v>1031644.3091349993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110707.13</v>
      </c>
      <c r="Z10" s="72">
        <v>46517.949439999997</v>
      </c>
      <c r="AA10" s="72">
        <v>1890157.1592770074</v>
      </c>
      <c r="AB10" s="72">
        <v>785138.69625549798</v>
      </c>
      <c r="AC10" s="72">
        <v>30257.462799999812</v>
      </c>
      <c r="AD10" s="72">
        <v>0</v>
      </c>
      <c r="AE10" s="72">
        <v>1802548.9794999997</v>
      </c>
      <c r="AF10" s="72">
        <v>1109592.9591069729</v>
      </c>
      <c r="AG10" s="72">
        <v>0</v>
      </c>
      <c r="AH10" s="72">
        <v>0</v>
      </c>
      <c r="AI10" s="72">
        <v>920022.23174500011</v>
      </c>
      <c r="AJ10" s="72">
        <v>9356.308585499999</v>
      </c>
      <c r="AK10" s="72">
        <v>0</v>
      </c>
      <c r="AL10" s="72">
        <v>0</v>
      </c>
      <c r="AM10" s="73">
        <v>32798672.390999362</v>
      </c>
      <c r="AN10" s="73">
        <v>2084931.0833925863</v>
      </c>
    </row>
    <row r="11" spans="1:40" ht="24.9" customHeight="1">
      <c r="A11" s="53">
        <v>6</v>
      </c>
      <c r="B11" s="54" t="s">
        <v>63</v>
      </c>
      <c r="C11" s="72">
        <v>95512.009999999878</v>
      </c>
      <c r="D11" s="72">
        <v>0</v>
      </c>
      <c r="E11" s="72">
        <v>91606.925766000015</v>
      </c>
      <c r="F11" s="72">
        <v>6969.27633750717</v>
      </c>
      <c r="G11" s="72">
        <v>341737.74187800044</v>
      </c>
      <c r="H11" s="72">
        <v>413.87219123505974</v>
      </c>
      <c r="I11" s="72">
        <v>5519579.950000111</v>
      </c>
      <c r="J11" s="72">
        <v>0</v>
      </c>
      <c r="K11" s="72">
        <v>1191356.5690280034</v>
      </c>
      <c r="L11" s="72">
        <v>68693.079784000001</v>
      </c>
      <c r="M11" s="72">
        <v>959732.73709129472</v>
      </c>
      <c r="N11" s="72">
        <v>100053.72074999999</v>
      </c>
      <c r="O11" s="72">
        <v>0</v>
      </c>
      <c r="P11" s="72">
        <v>0</v>
      </c>
      <c r="Q11" s="72">
        <v>27353.699999999997</v>
      </c>
      <c r="R11" s="72">
        <v>170355.97799999997</v>
      </c>
      <c r="S11" s="72">
        <v>9636.4653660000004</v>
      </c>
      <c r="T11" s="72">
        <v>9058.277444039999</v>
      </c>
      <c r="U11" s="72">
        <v>1984.29</v>
      </c>
      <c r="V11" s="72">
        <v>992.14499999999998</v>
      </c>
      <c r="W11" s="72">
        <v>2.8264999999999998E-2</v>
      </c>
      <c r="X11" s="72">
        <v>5.0000000000000001E-3</v>
      </c>
      <c r="Y11" s="72">
        <v>120460.99074900002</v>
      </c>
      <c r="Z11" s="72">
        <v>68848.761988500017</v>
      </c>
      <c r="AA11" s="72">
        <v>10165912.447023999</v>
      </c>
      <c r="AB11" s="72">
        <v>9331253.5984858796</v>
      </c>
      <c r="AC11" s="72">
        <v>1756523.453311</v>
      </c>
      <c r="AD11" s="72">
        <v>1683359.2557971866</v>
      </c>
      <c r="AE11" s="72">
        <v>382719.71200000029</v>
      </c>
      <c r="AF11" s="72">
        <v>312425.5572000001</v>
      </c>
      <c r="AG11" s="72">
        <v>0</v>
      </c>
      <c r="AH11" s="72">
        <v>0</v>
      </c>
      <c r="AI11" s="72">
        <v>971843.63525299996</v>
      </c>
      <c r="AJ11" s="72">
        <v>642487.21929174534</v>
      </c>
      <c r="AK11" s="72">
        <v>0</v>
      </c>
      <c r="AL11" s="72">
        <v>0</v>
      </c>
      <c r="AM11" s="73">
        <v>21635960.65573141</v>
      </c>
      <c r="AN11" s="73">
        <v>12394910.747270092</v>
      </c>
    </row>
    <row r="12" spans="1:40" ht="24.9" customHeight="1">
      <c r="A12" s="53">
        <v>7</v>
      </c>
      <c r="B12" s="54" t="s">
        <v>62</v>
      </c>
      <c r="C12" s="72">
        <v>85783.19036800001</v>
      </c>
      <c r="D12" s="72">
        <v>0</v>
      </c>
      <c r="E12" s="72">
        <v>64033.31</v>
      </c>
      <c r="F12" s="72">
        <v>3480.7340160000003</v>
      </c>
      <c r="G12" s="72">
        <v>430600.32452799997</v>
      </c>
      <c r="H12" s="72">
        <v>33479.434095712902</v>
      </c>
      <c r="I12" s="72">
        <v>10454435.799975999</v>
      </c>
      <c r="J12" s="72">
        <v>0</v>
      </c>
      <c r="K12" s="72">
        <v>2972836.360967</v>
      </c>
      <c r="L12" s="72">
        <v>52617.288762756398</v>
      </c>
      <c r="M12" s="72">
        <v>1255703.7587000001</v>
      </c>
      <c r="N12" s="72">
        <v>62237.152580732101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555996.99673300004</v>
      </c>
      <c r="Z12" s="72">
        <v>216231.74038810428</v>
      </c>
      <c r="AA12" s="72">
        <v>3402142.6862249998</v>
      </c>
      <c r="AB12" s="72">
        <v>3103855.1635873066</v>
      </c>
      <c r="AC12" s="72">
        <v>446362.96339599998</v>
      </c>
      <c r="AD12" s="72">
        <v>419680.15762919665</v>
      </c>
      <c r="AE12" s="72">
        <v>30291</v>
      </c>
      <c r="AF12" s="72">
        <v>21203.7</v>
      </c>
      <c r="AG12" s="72">
        <v>0</v>
      </c>
      <c r="AH12" s="72">
        <v>0</v>
      </c>
      <c r="AI12" s="72">
        <v>624878.21445299999</v>
      </c>
      <c r="AJ12" s="72">
        <v>514441.34790943284</v>
      </c>
      <c r="AK12" s="72">
        <v>0</v>
      </c>
      <c r="AL12" s="72">
        <v>0</v>
      </c>
      <c r="AM12" s="73">
        <v>20323064.605346002</v>
      </c>
      <c r="AN12" s="73">
        <v>4427226.7189692417</v>
      </c>
    </row>
    <row r="13" spans="1:40" ht="24.9" customHeight="1">
      <c r="A13" s="53">
        <v>8</v>
      </c>
      <c r="B13" s="54" t="s">
        <v>59</v>
      </c>
      <c r="C13" s="72">
        <v>284516.87453844002</v>
      </c>
      <c r="D13" s="72">
        <v>0</v>
      </c>
      <c r="E13" s="72">
        <v>115116.1427628212</v>
      </c>
      <c r="F13" s="72">
        <v>0</v>
      </c>
      <c r="G13" s="72">
        <v>201088.31628848857</v>
      </c>
      <c r="H13" s="72">
        <v>0</v>
      </c>
      <c r="I13" s="72">
        <v>6545661.5493223779</v>
      </c>
      <c r="J13" s="72">
        <v>0</v>
      </c>
      <c r="K13" s="72">
        <v>4991615.0280055823</v>
      </c>
      <c r="L13" s="72">
        <v>0</v>
      </c>
      <c r="M13" s="72">
        <v>1456409.1208037036</v>
      </c>
      <c r="N13" s="72">
        <v>43714.352982786884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225472.45973259289</v>
      </c>
      <c r="Z13" s="72">
        <v>116126.589157672</v>
      </c>
      <c r="AA13" s="72">
        <v>1147083.7679113732</v>
      </c>
      <c r="AB13" s="72">
        <v>632896.63534177374</v>
      </c>
      <c r="AC13" s="72">
        <v>798869.38415035047</v>
      </c>
      <c r="AD13" s="72">
        <v>436515.35121133336</v>
      </c>
      <c r="AE13" s="72">
        <v>250266.2066</v>
      </c>
      <c r="AF13" s="72">
        <v>197371.31562720146</v>
      </c>
      <c r="AG13" s="72">
        <v>0</v>
      </c>
      <c r="AH13" s="72">
        <v>0</v>
      </c>
      <c r="AI13" s="72">
        <v>105982.41753920916</v>
      </c>
      <c r="AJ13" s="72">
        <v>27056.159258009931</v>
      </c>
      <c r="AK13" s="72">
        <v>0</v>
      </c>
      <c r="AL13" s="72">
        <v>0</v>
      </c>
      <c r="AM13" s="73">
        <v>16122081.267654937</v>
      </c>
      <c r="AN13" s="73">
        <v>1453680.4035787773</v>
      </c>
    </row>
    <row r="14" spans="1:40" ht="24.9" customHeight="1">
      <c r="A14" s="53">
        <v>9</v>
      </c>
      <c r="B14" s="54" t="s">
        <v>60</v>
      </c>
      <c r="C14" s="72">
        <v>418609.89409999526</v>
      </c>
      <c r="D14" s="72">
        <v>0</v>
      </c>
      <c r="E14" s="72">
        <v>414801.89669999923</v>
      </c>
      <c r="F14" s="72">
        <v>0</v>
      </c>
      <c r="G14" s="72">
        <v>619701.1770732064</v>
      </c>
      <c r="H14" s="72">
        <v>44535.73</v>
      </c>
      <c r="I14" s="72">
        <v>11453478.172199966</v>
      </c>
      <c r="J14" s="72">
        <v>255595.94</v>
      </c>
      <c r="K14" s="72">
        <v>1811355.4063141602</v>
      </c>
      <c r="L14" s="72">
        <v>1353676.12</v>
      </c>
      <c r="M14" s="72">
        <v>864261.33275935438</v>
      </c>
      <c r="N14" s="72">
        <v>140483.35999999999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40925.144161000011</v>
      </c>
      <c r="Z14" s="72">
        <v>34213.434722786893</v>
      </c>
      <c r="AA14" s="72">
        <v>8497.7099999999991</v>
      </c>
      <c r="AB14" s="72">
        <v>6405.5472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15631630.733307684</v>
      </c>
      <c r="AN14" s="73">
        <v>1834910.1319227868</v>
      </c>
    </row>
    <row r="15" spans="1:40" ht="24.9" customHeight="1">
      <c r="A15" s="53">
        <v>10</v>
      </c>
      <c r="B15" s="54" t="s">
        <v>64</v>
      </c>
      <c r="C15" s="72">
        <v>83243.374199952959</v>
      </c>
      <c r="D15" s="72">
        <v>19278.314299977548</v>
      </c>
      <c r="E15" s="72">
        <v>1371</v>
      </c>
      <c r="F15" s="72">
        <v>0</v>
      </c>
      <c r="G15" s="72">
        <v>114614.56473353691</v>
      </c>
      <c r="H15" s="72">
        <v>30455.916241412804</v>
      </c>
      <c r="I15" s="72">
        <v>7791493.9827355808</v>
      </c>
      <c r="J15" s="72">
        <v>206417.02854000003</v>
      </c>
      <c r="K15" s="72">
        <v>2308342.370549418</v>
      </c>
      <c r="L15" s="72">
        <v>296725.13190502964</v>
      </c>
      <c r="M15" s="72">
        <v>821599.17922026454</v>
      </c>
      <c r="N15" s="72">
        <v>11826.460322537143</v>
      </c>
      <c r="O15" s="72">
        <v>0</v>
      </c>
      <c r="P15" s="72">
        <v>0</v>
      </c>
      <c r="Q15" s="72">
        <v>112392.85366251352</v>
      </c>
      <c r="R15" s="72">
        <v>107676.979549</v>
      </c>
      <c r="S15" s="72">
        <v>136549.05131048648</v>
      </c>
      <c r="T15" s="72">
        <v>125859.49082399999</v>
      </c>
      <c r="U15" s="72">
        <v>0</v>
      </c>
      <c r="V15" s="72">
        <v>0</v>
      </c>
      <c r="W15" s="72">
        <v>0</v>
      </c>
      <c r="X15" s="72">
        <v>0</v>
      </c>
      <c r="Y15" s="72">
        <v>47168.509763740098</v>
      </c>
      <c r="Z15" s="72">
        <v>30873.174523007001</v>
      </c>
      <c r="AA15" s="72">
        <v>1032273.1800847929</v>
      </c>
      <c r="AB15" s="72">
        <v>358630.74370116036</v>
      </c>
      <c r="AC15" s="72">
        <v>102236.77337299999</v>
      </c>
      <c r="AD15" s="72">
        <v>41712.137857699941</v>
      </c>
      <c r="AE15" s="72">
        <v>1274.73</v>
      </c>
      <c r="AF15" s="72">
        <v>0</v>
      </c>
      <c r="AG15" s="72">
        <v>0</v>
      </c>
      <c r="AH15" s="72">
        <v>0</v>
      </c>
      <c r="AI15" s="72">
        <v>89768.007999999987</v>
      </c>
      <c r="AJ15" s="72">
        <v>52602.359226</v>
      </c>
      <c r="AK15" s="72">
        <v>0</v>
      </c>
      <c r="AL15" s="72">
        <v>0</v>
      </c>
      <c r="AM15" s="73">
        <v>12642327.577633286</v>
      </c>
      <c r="AN15" s="73">
        <v>1282057.7369898246</v>
      </c>
    </row>
    <row r="16" spans="1:40" ht="24.9" customHeight="1">
      <c r="A16" s="53">
        <v>11</v>
      </c>
      <c r="B16" s="54" t="s">
        <v>65</v>
      </c>
      <c r="C16" s="72">
        <v>109962.63</v>
      </c>
      <c r="D16" s="72">
        <v>0</v>
      </c>
      <c r="E16" s="72">
        <v>53149.308850000001</v>
      </c>
      <c r="F16" s="72">
        <v>0</v>
      </c>
      <c r="G16" s="72">
        <v>169821.89737000002</v>
      </c>
      <c r="H16" s="72">
        <v>200</v>
      </c>
      <c r="I16" s="72">
        <v>2030344.6000000003</v>
      </c>
      <c r="J16" s="72">
        <v>0</v>
      </c>
      <c r="K16" s="72">
        <v>3534518.8283260004</v>
      </c>
      <c r="L16" s="72">
        <v>1698541.5802749</v>
      </c>
      <c r="M16" s="72">
        <v>1007439.3579732942</v>
      </c>
      <c r="N16" s="72">
        <v>155769.13829940002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117346.24775500002</v>
      </c>
      <c r="Z16" s="72">
        <v>95421.470348000017</v>
      </c>
      <c r="AA16" s="72">
        <v>1285693.4270349999</v>
      </c>
      <c r="AB16" s="72">
        <v>759680.24025369738</v>
      </c>
      <c r="AC16" s="72">
        <v>0</v>
      </c>
      <c r="AD16" s="72">
        <v>0</v>
      </c>
      <c r="AE16" s="72">
        <v>155099</v>
      </c>
      <c r="AF16" s="72">
        <v>62618.190754999989</v>
      </c>
      <c r="AG16" s="72">
        <v>0</v>
      </c>
      <c r="AH16" s="72">
        <v>0</v>
      </c>
      <c r="AI16" s="72">
        <v>222777.739</v>
      </c>
      <c r="AJ16" s="72">
        <v>38417.495938700005</v>
      </c>
      <c r="AK16" s="72">
        <v>0</v>
      </c>
      <c r="AL16" s="72">
        <v>0</v>
      </c>
      <c r="AM16" s="73">
        <v>8686153.0363092963</v>
      </c>
      <c r="AN16" s="73">
        <v>2810648.1158696972</v>
      </c>
    </row>
    <row r="17" spans="1:40" ht="24.9" customHeight="1">
      <c r="A17" s="53">
        <v>12</v>
      </c>
      <c r="B17" s="54" t="s">
        <v>61</v>
      </c>
      <c r="C17" s="72">
        <v>25075.8</v>
      </c>
      <c r="D17" s="72">
        <v>21314.43</v>
      </c>
      <c r="E17" s="72">
        <v>2331</v>
      </c>
      <c r="F17" s="72">
        <v>0</v>
      </c>
      <c r="G17" s="72">
        <v>28580.670000000002</v>
      </c>
      <c r="H17" s="72">
        <v>11758.705</v>
      </c>
      <c r="I17" s="72">
        <v>6365948.0599999996</v>
      </c>
      <c r="J17" s="72">
        <v>0</v>
      </c>
      <c r="K17" s="72">
        <v>1052905.23</v>
      </c>
      <c r="L17" s="72">
        <v>737033.66099999996</v>
      </c>
      <c r="M17" s="72">
        <v>806781.17999999993</v>
      </c>
      <c r="N17" s="72">
        <v>43210.447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8188</v>
      </c>
      <c r="Z17" s="72">
        <v>6959.8</v>
      </c>
      <c r="AA17" s="72">
        <v>7076.67</v>
      </c>
      <c r="AB17" s="72">
        <v>6015.17</v>
      </c>
      <c r="AC17" s="72">
        <v>0</v>
      </c>
      <c r="AD17" s="72">
        <v>0</v>
      </c>
      <c r="AE17" s="72">
        <v>26996.019999999997</v>
      </c>
      <c r="AF17" s="72">
        <v>0</v>
      </c>
      <c r="AG17" s="72">
        <v>0</v>
      </c>
      <c r="AH17" s="72">
        <v>0</v>
      </c>
      <c r="AI17" s="72">
        <v>250</v>
      </c>
      <c r="AJ17" s="72">
        <v>0</v>
      </c>
      <c r="AK17" s="72">
        <v>0</v>
      </c>
      <c r="AL17" s="72">
        <v>0</v>
      </c>
      <c r="AM17" s="73">
        <v>8324132.629999999</v>
      </c>
      <c r="AN17" s="73">
        <v>826292.21300000011</v>
      </c>
    </row>
    <row r="18" spans="1:40" ht="24.9" customHeight="1">
      <c r="A18" s="53">
        <v>13</v>
      </c>
      <c r="B18" s="54" t="s">
        <v>66</v>
      </c>
      <c r="C18" s="72">
        <v>12978.340250000001</v>
      </c>
      <c r="D18" s="72">
        <v>0</v>
      </c>
      <c r="E18" s="72">
        <v>3592</v>
      </c>
      <c r="F18" s="72">
        <v>0</v>
      </c>
      <c r="G18" s="72">
        <v>228841.73942462984</v>
      </c>
      <c r="H18" s="72">
        <v>146371.51</v>
      </c>
      <c r="I18" s="72">
        <v>1106556.4463660698</v>
      </c>
      <c r="J18" s="72">
        <v>0</v>
      </c>
      <c r="K18" s="72">
        <v>1299938.3189088099</v>
      </c>
      <c r="L18" s="72">
        <v>0</v>
      </c>
      <c r="M18" s="72">
        <v>924286.47034259408</v>
      </c>
      <c r="N18" s="72">
        <v>0</v>
      </c>
      <c r="O18" s="72">
        <v>0</v>
      </c>
      <c r="P18" s="72">
        <v>0</v>
      </c>
      <c r="Q18" s="72">
        <v>1798077.51</v>
      </c>
      <c r="R18" s="72">
        <v>1798077.51</v>
      </c>
      <c r="S18" s="72">
        <v>391184.25</v>
      </c>
      <c r="T18" s="72">
        <v>391184.25</v>
      </c>
      <c r="U18" s="72">
        <v>0</v>
      </c>
      <c r="V18" s="72">
        <v>0</v>
      </c>
      <c r="W18" s="72">
        <v>0</v>
      </c>
      <c r="X18" s="72">
        <v>0</v>
      </c>
      <c r="Y18" s="72">
        <v>51859.332351000005</v>
      </c>
      <c r="Z18" s="72">
        <v>0</v>
      </c>
      <c r="AA18" s="72">
        <v>158914.94306000101</v>
      </c>
      <c r="AB18" s="72">
        <v>18286.083463999999</v>
      </c>
      <c r="AC18" s="72">
        <v>0</v>
      </c>
      <c r="AD18" s="72">
        <v>0</v>
      </c>
      <c r="AE18" s="72">
        <v>107157.08</v>
      </c>
      <c r="AF18" s="72">
        <v>0</v>
      </c>
      <c r="AG18" s="72">
        <v>0</v>
      </c>
      <c r="AH18" s="72">
        <v>0</v>
      </c>
      <c r="AI18" s="72">
        <v>137707.07510000153</v>
      </c>
      <c r="AJ18" s="72">
        <v>0</v>
      </c>
      <c r="AK18" s="72">
        <v>0</v>
      </c>
      <c r="AL18" s="72">
        <v>0</v>
      </c>
      <c r="AM18" s="73">
        <v>6221093.5058031073</v>
      </c>
      <c r="AN18" s="73">
        <v>2353919.3534639999</v>
      </c>
    </row>
    <row r="19" spans="1:40" ht="24.9" customHeight="1">
      <c r="A19" s="53">
        <v>14</v>
      </c>
      <c r="B19" s="54" t="s">
        <v>67</v>
      </c>
      <c r="C19" s="72">
        <v>0</v>
      </c>
      <c r="D19" s="72">
        <v>0</v>
      </c>
      <c r="E19" s="72">
        <v>812</v>
      </c>
      <c r="F19" s="72">
        <v>0</v>
      </c>
      <c r="G19" s="72">
        <v>18883.644493244166</v>
      </c>
      <c r="H19" s="72">
        <v>1377.9714257377047</v>
      </c>
      <c r="I19" s="72">
        <v>1228593.4872078851</v>
      </c>
      <c r="J19" s="72">
        <v>0</v>
      </c>
      <c r="K19" s="72">
        <v>697871.46392174822</v>
      </c>
      <c r="L19" s="72">
        <v>75074.049665224054</v>
      </c>
      <c r="M19" s="72">
        <v>727416.94061234349</v>
      </c>
      <c r="N19" s="72">
        <v>12191.608712021871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86941.352597100064</v>
      </c>
      <c r="Z19" s="72">
        <v>69553.082077679996</v>
      </c>
      <c r="AA19" s="72">
        <v>326359.6901492459</v>
      </c>
      <c r="AB19" s="72">
        <v>307036.24956312904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70297.37</v>
      </c>
      <c r="AJ19" s="72">
        <v>41039.747000000003</v>
      </c>
      <c r="AK19" s="72">
        <v>0</v>
      </c>
      <c r="AL19" s="72">
        <v>0</v>
      </c>
      <c r="AM19" s="73">
        <v>3157175.9489815673</v>
      </c>
      <c r="AN19" s="73">
        <v>506272.70844379265</v>
      </c>
    </row>
    <row r="20" spans="1:40" ht="24.9" customHeight="1">
      <c r="A20" s="53">
        <v>15</v>
      </c>
      <c r="B20" s="54" t="s">
        <v>69</v>
      </c>
      <c r="C20" s="72">
        <v>102989.78092000002</v>
      </c>
      <c r="D20" s="72">
        <v>45029.430531999998</v>
      </c>
      <c r="E20" s="72">
        <v>0</v>
      </c>
      <c r="F20" s="72">
        <v>0</v>
      </c>
      <c r="G20" s="72">
        <v>33136.083767999968</v>
      </c>
      <c r="H20" s="72">
        <v>11744.936367999981</v>
      </c>
      <c r="I20" s="72">
        <v>0</v>
      </c>
      <c r="J20" s="72">
        <v>0</v>
      </c>
      <c r="K20" s="72">
        <v>1105983.2499869163</v>
      </c>
      <c r="L20" s="72">
        <v>699825.26036654622</v>
      </c>
      <c r="M20" s="72">
        <v>708697.37284454075</v>
      </c>
      <c r="N20" s="72">
        <v>23482.924336800002</v>
      </c>
      <c r="O20" s="72">
        <v>0</v>
      </c>
      <c r="P20" s="72">
        <v>0</v>
      </c>
      <c r="Q20" s="72">
        <v>193456.23</v>
      </c>
      <c r="R20" s="72">
        <v>193456.23</v>
      </c>
      <c r="S20" s="72">
        <v>428435.75</v>
      </c>
      <c r="T20" s="72">
        <v>428435.75</v>
      </c>
      <c r="U20" s="72">
        <v>0</v>
      </c>
      <c r="V20" s="72">
        <v>0</v>
      </c>
      <c r="W20" s="72">
        <v>0</v>
      </c>
      <c r="X20" s="72">
        <v>0</v>
      </c>
      <c r="Y20" s="72">
        <v>14224.808813999989</v>
      </c>
      <c r="Z20" s="72">
        <v>11379.847051200006</v>
      </c>
      <c r="AA20" s="72">
        <v>121271.03965200015</v>
      </c>
      <c r="AB20" s="72">
        <v>86355.239953599987</v>
      </c>
      <c r="AC20" s="72">
        <v>4909.9223561644321</v>
      </c>
      <c r="AD20" s="72">
        <v>4452.9128767122747</v>
      </c>
      <c r="AE20" s="72">
        <v>0</v>
      </c>
      <c r="AF20" s="72">
        <v>0</v>
      </c>
      <c r="AG20" s="72">
        <v>0</v>
      </c>
      <c r="AH20" s="72">
        <v>0</v>
      </c>
      <c r="AI20" s="72">
        <v>90781.237500000047</v>
      </c>
      <c r="AJ20" s="72">
        <v>66593.306799999991</v>
      </c>
      <c r="AK20" s="72">
        <v>0</v>
      </c>
      <c r="AL20" s="72">
        <v>0</v>
      </c>
      <c r="AM20" s="73">
        <v>2803885.4758416219</v>
      </c>
      <c r="AN20" s="73">
        <v>1570755.838284858</v>
      </c>
    </row>
    <row r="21" spans="1:40" ht="24.9" customHeight="1">
      <c r="A21" s="53">
        <v>16</v>
      </c>
      <c r="B21" s="54" t="s">
        <v>68</v>
      </c>
      <c r="C21" s="72">
        <v>1449</v>
      </c>
      <c r="D21" s="72">
        <v>0</v>
      </c>
      <c r="E21" s="72">
        <v>0</v>
      </c>
      <c r="F21" s="72">
        <v>0</v>
      </c>
      <c r="G21" s="72">
        <v>6497.3554210000048</v>
      </c>
      <c r="H21" s="72">
        <v>0</v>
      </c>
      <c r="I21" s="72">
        <v>0</v>
      </c>
      <c r="J21" s="72">
        <v>0</v>
      </c>
      <c r="K21" s="72">
        <v>1933351.9566600008</v>
      </c>
      <c r="L21" s="72">
        <v>0</v>
      </c>
      <c r="M21" s="72">
        <v>727069.19622229401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84</v>
      </c>
      <c r="AB21" s="72">
        <v>0</v>
      </c>
      <c r="AC21" s="72">
        <v>0</v>
      </c>
      <c r="AD21" s="72">
        <v>0</v>
      </c>
      <c r="AE21" s="72">
        <v>16871.936799999999</v>
      </c>
      <c r="AF21" s="72">
        <v>0</v>
      </c>
      <c r="AG21" s="72">
        <v>191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2685514.4451032947</v>
      </c>
      <c r="AN21" s="73">
        <v>0</v>
      </c>
    </row>
    <row r="22" spans="1:40" ht="24.9" customHeight="1">
      <c r="A22" s="53">
        <v>17</v>
      </c>
      <c r="B22" s="54" t="s">
        <v>70</v>
      </c>
      <c r="C22" s="72">
        <v>0</v>
      </c>
      <c r="D22" s="72">
        <v>0</v>
      </c>
      <c r="E22" s="72">
        <v>35</v>
      </c>
      <c r="F22" s="72">
        <v>0</v>
      </c>
      <c r="G22" s="72">
        <v>14630.794000000002</v>
      </c>
      <c r="H22" s="72">
        <v>0</v>
      </c>
      <c r="I22" s="72">
        <v>0</v>
      </c>
      <c r="J22" s="72">
        <v>0</v>
      </c>
      <c r="K22" s="72">
        <v>868692.23823526129</v>
      </c>
      <c r="L22" s="72">
        <v>0</v>
      </c>
      <c r="M22" s="72">
        <v>685916.62799499207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5004.4744000000001</v>
      </c>
      <c r="AB22" s="72">
        <v>1428.0758799999999</v>
      </c>
      <c r="AC22" s="72">
        <v>0</v>
      </c>
      <c r="AD22" s="72">
        <v>0</v>
      </c>
      <c r="AE22" s="72">
        <v>55106.033621032017</v>
      </c>
      <c r="AF22" s="72">
        <v>0</v>
      </c>
      <c r="AG22" s="72">
        <v>0</v>
      </c>
      <c r="AH22" s="72">
        <v>0</v>
      </c>
      <c r="AI22" s="72">
        <v>14000</v>
      </c>
      <c r="AJ22" s="72">
        <v>5040</v>
      </c>
      <c r="AK22" s="72">
        <v>0</v>
      </c>
      <c r="AL22" s="72">
        <v>0</v>
      </c>
      <c r="AM22" s="73">
        <v>1643385.1682512853</v>
      </c>
      <c r="AN22" s="73">
        <v>6468.0758800000003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6</v>
      </c>
      <c r="F23" s="72">
        <v>0</v>
      </c>
      <c r="G23" s="72">
        <v>27412.789746999999</v>
      </c>
      <c r="H23" s="72">
        <v>0</v>
      </c>
      <c r="I23" s="72">
        <v>34237.199999999997</v>
      </c>
      <c r="J23" s="72">
        <v>0</v>
      </c>
      <c r="K23" s="72">
        <v>491745.05833400006</v>
      </c>
      <c r="L23" s="72">
        <v>0</v>
      </c>
      <c r="M23" s="72">
        <v>96207.41439999998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508.99914000000001</v>
      </c>
      <c r="Z23" s="72">
        <v>0</v>
      </c>
      <c r="AA23" s="72">
        <v>869313.22</v>
      </c>
      <c r="AB23" s="72">
        <v>0</v>
      </c>
      <c r="AC23" s="72">
        <v>475</v>
      </c>
      <c r="AD23" s="72">
        <v>0</v>
      </c>
      <c r="AE23" s="72">
        <v>9593.07</v>
      </c>
      <c r="AF23" s="72">
        <v>0</v>
      </c>
      <c r="AG23" s="72">
        <v>0</v>
      </c>
      <c r="AH23" s="72">
        <v>0</v>
      </c>
      <c r="AI23" s="72">
        <v>26244.690000000002</v>
      </c>
      <c r="AJ23" s="72">
        <v>0</v>
      </c>
      <c r="AK23" s="72">
        <v>0</v>
      </c>
      <c r="AL23" s="72">
        <v>0</v>
      </c>
      <c r="AM23" s="73">
        <v>1555743.4416210002</v>
      </c>
      <c r="AN23" s="73">
        <v>0</v>
      </c>
    </row>
    <row r="24" spans="1:40" ht="13.8">
      <c r="A24" s="55"/>
      <c r="B24" s="56" t="s">
        <v>1</v>
      </c>
      <c r="C24" s="74">
        <v>26325056.085942414</v>
      </c>
      <c r="D24" s="74">
        <v>3189296.0779125951</v>
      </c>
      <c r="E24" s="74">
        <v>1914631.7692698371</v>
      </c>
      <c r="F24" s="74">
        <v>10450.01035350717</v>
      </c>
      <c r="G24" s="74">
        <v>7216359.738159583</v>
      </c>
      <c r="H24" s="74">
        <v>650706.24903404852</v>
      </c>
      <c r="I24" s="74">
        <v>171431685.75730512</v>
      </c>
      <c r="J24" s="74">
        <v>3603677.3097119313</v>
      </c>
      <c r="K24" s="74">
        <v>58992647.03713534</v>
      </c>
      <c r="L24" s="74">
        <v>5672310.7052495144</v>
      </c>
      <c r="M24" s="74">
        <v>20179483.863683369</v>
      </c>
      <c r="N24" s="74">
        <v>734019.31783638091</v>
      </c>
      <c r="O24" s="74">
        <v>40754.854399999997</v>
      </c>
      <c r="P24" s="74">
        <v>17212.737035827198</v>
      </c>
      <c r="Q24" s="74">
        <v>2422547.6639925134</v>
      </c>
      <c r="R24" s="74">
        <v>2531098.2803790001</v>
      </c>
      <c r="S24" s="74">
        <v>965805.51667648647</v>
      </c>
      <c r="T24" s="74">
        <v>954537.76826804003</v>
      </c>
      <c r="U24" s="74">
        <v>251957.07945500003</v>
      </c>
      <c r="V24" s="74">
        <v>129998.77788909042</v>
      </c>
      <c r="W24" s="74">
        <v>2.8264999999999998E-2</v>
      </c>
      <c r="X24" s="74">
        <v>5.0000000000000001E-3</v>
      </c>
      <c r="Y24" s="74">
        <v>4331202.0024394318</v>
      </c>
      <c r="Z24" s="74">
        <v>1579978.1925901449</v>
      </c>
      <c r="AA24" s="74">
        <v>59017158.359214142</v>
      </c>
      <c r="AB24" s="74">
        <v>39830642.132804453</v>
      </c>
      <c r="AC24" s="74">
        <v>5060756.0873865141</v>
      </c>
      <c r="AD24" s="74">
        <v>4226862.998592128</v>
      </c>
      <c r="AE24" s="74">
        <v>4938797.1149650328</v>
      </c>
      <c r="AF24" s="74">
        <v>3247632.5122742178</v>
      </c>
      <c r="AG24" s="74">
        <v>196995.89939999519</v>
      </c>
      <c r="AH24" s="74">
        <v>0</v>
      </c>
      <c r="AI24" s="74">
        <v>13589643.382500209</v>
      </c>
      <c r="AJ24" s="74">
        <v>9618851.7780379057</v>
      </c>
      <c r="AK24" s="74">
        <v>0</v>
      </c>
      <c r="AL24" s="74">
        <v>0</v>
      </c>
      <c r="AM24" s="74">
        <v>376875482.24019015</v>
      </c>
      <c r="AN24" s="74">
        <v>75997274.852968782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ht="12.75" customHeight="1">
      <c r="B28" s="109" t="s">
        <v>74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AM28" s="28"/>
      <c r="AN28" s="28"/>
    </row>
    <row r="29" spans="1:40" ht="17.25" customHeight="1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7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101" t="s">
        <v>0</v>
      </c>
      <c r="B4" s="101" t="s">
        <v>2</v>
      </c>
      <c r="C4" s="98" t="s">
        <v>3</v>
      </c>
      <c r="D4" s="99"/>
      <c r="E4" s="99"/>
      <c r="F4" s="99"/>
      <c r="G4" s="100"/>
      <c r="H4" s="98" t="s">
        <v>27</v>
      </c>
      <c r="I4" s="99"/>
      <c r="J4" s="99"/>
      <c r="K4" s="99"/>
      <c r="L4" s="100"/>
      <c r="M4" s="98" t="s">
        <v>34</v>
      </c>
      <c r="N4" s="99"/>
      <c r="O4" s="99"/>
      <c r="P4" s="99"/>
      <c r="Q4" s="100"/>
      <c r="R4" s="98" t="s">
        <v>6</v>
      </c>
      <c r="S4" s="99"/>
      <c r="T4" s="99"/>
      <c r="U4" s="99"/>
      <c r="V4" s="100"/>
      <c r="W4" s="98" t="s">
        <v>35</v>
      </c>
      <c r="X4" s="99"/>
      <c r="Y4" s="99"/>
      <c r="Z4" s="99"/>
      <c r="AA4" s="100"/>
      <c r="AB4" s="98" t="s">
        <v>7</v>
      </c>
      <c r="AC4" s="99"/>
      <c r="AD4" s="99"/>
      <c r="AE4" s="99"/>
      <c r="AF4" s="100"/>
      <c r="AG4" s="98" t="s">
        <v>8</v>
      </c>
      <c r="AH4" s="99"/>
      <c r="AI4" s="99"/>
      <c r="AJ4" s="99"/>
      <c r="AK4" s="100"/>
      <c r="AL4" s="98" t="s">
        <v>28</v>
      </c>
      <c r="AM4" s="99"/>
      <c r="AN4" s="99"/>
      <c r="AO4" s="99"/>
      <c r="AP4" s="100"/>
      <c r="AQ4" s="98" t="s">
        <v>38</v>
      </c>
      <c r="AR4" s="99"/>
      <c r="AS4" s="99"/>
      <c r="AT4" s="99"/>
      <c r="AU4" s="100"/>
      <c r="AV4" s="98" t="s">
        <v>29</v>
      </c>
      <c r="AW4" s="99"/>
      <c r="AX4" s="99"/>
      <c r="AY4" s="99"/>
      <c r="AZ4" s="100"/>
      <c r="BA4" s="98" t="s">
        <v>30</v>
      </c>
      <c r="BB4" s="99"/>
      <c r="BC4" s="99"/>
      <c r="BD4" s="99"/>
      <c r="BE4" s="100"/>
      <c r="BF4" s="98" t="s">
        <v>9</v>
      </c>
      <c r="BG4" s="99"/>
      <c r="BH4" s="99"/>
      <c r="BI4" s="99"/>
      <c r="BJ4" s="100"/>
      <c r="BK4" s="98" t="s">
        <v>33</v>
      </c>
      <c r="BL4" s="99"/>
      <c r="BM4" s="99"/>
      <c r="BN4" s="99"/>
      <c r="BO4" s="100"/>
      <c r="BP4" s="98" t="s">
        <v>10</v>
      </c>
      <c r="BQ4" s="99"/>
      <c r="BR4" s="99"/>
      <c r="BS4" s="99"/>
      <c r="BT4" s="100"/>
      <c r="BU4" s="98" t="s">
        <v>11</v>
      </c>
      <c r="BV4" s="99"/>
      <c r="BW4" s="99"/>
      <c r="BX4" s="99"/>
      <c r="BY4" s="100"/>
      <c r="BZ4" s="98" t="s">
        <v>12</v>
      </c>
      <c r="CA4" s="99"/>
      <c r="CB4" s="99"/>
      <c r="CC4" s="99"/>
      <c r="CD4" s="100"/>
      <c r="CE4" s="98" t="s">
        <v>32</v>
      </c>
      <c r="CF4" s="99"/>
      <c r="CG4" s="99"/>
      <c r="CH4" s="99"/>
      <c r="CI4" s="100"/>
      <c r="CJ4" s="98" t="s">
        <v>13</v>
      </c>
      <c r="CK4" s="99"/>
      <c r="CL4" s="99"/>
      <c r="CM4" s="99"/>
      <c r="CN4" s="100"/>
      <c r="CO4" s="98" t="s">
        <v>14</v>
      </c>
      <c r="CP4" s="99"/>
      <c r="CQ4" s="99"/>
      <c r="CR4" s="99"/>
      <c r="CS4" s="100"/>
    </row>
    <row r="5" spans="1:97" s="22" customFormat="1" ht="42" customHeight="1">
      <c r="A5" s="102"/>
      <c r="B5" s="102"/>
      <c r="C5" s="104" t="s">
        <v>4</v>
      </c>
      <c r="D5" s="105"/>
      <c r="E5" s="105"/>
      <c r="F5" s="106"/>
      <c r="G5" s="67" t="s">
        <v>5</v>
      </c>
      <c r="H5" s="104" t="s">
        <v>4</v>
      </c>
      <c r="I5" s="105"/>
      <c r="J5" s="105"/>
      <c r="K5" s="106"/>
      <c r="L5" s="67" t="s">
        <v>5</v>
      </c>
      <c r="M5" s="104" t="s">
        <v>4</v>
      </c>
      <c r="N5" s="105"/>
      <c r="O5" s="105"/>
      <c r="P5" s="106"/>
      <c r="Q5" s="67" t="s">
        <v>5</v>
      </c>
      <c r="R5" s="104" t="s">
        <v>4</v>
      </c>
      <c r="S5" s="105"/>
      <c r="T5" s="105"/>
      <c r="U5" s="106"/>
      <c r="V5" s="67" t="s">
        <v>5</v>
      </c>
      <c r="W5" s="104" t="s">
        <v>4</v>
      </c>
      <c r="X5" s="105"/>
      <c r="Y5" s="105"/>
      <c r="Z5" s="106"/>
      <c r="AA5" s="67" t="s">
        <v>5</v>
      </c>
      <c r="AB5" s="104" t="s">
        <v>4</v>
      </c>
      <c r="AC5" s="105"/>
      <c r="AD5" s="105"/>
      <c r="AE5" s="106"/>
      <c r="AF5" s="67" t="s">
        <v>5</v>
      </c>
      <c r="AG5" s="104" t="s">
        <v>4</v>
      </c>
      <c r="AH5" s="105"/>
      <c r="AI5" s="105"/>
      <c r="AJ5" s="106"/>
      <c r="AK5" s="67" t="s">
        <v>5</v>
      </c>
      <c r="AL5" s="104" t="s">
        <v>4</v>
      </c>
      <c r="AM5" s="105"/>
      <c r="AN5" s="105"/>
      <c r="AO5" s="106"/>
      <c r="AP5" s="67" t="s">
        <v>5</v>
      </c>
      <c r="AQ5" s="104" t="s">
        <v>4</v>
      </c>
      <c r="AR5" s="105"/>
      <c r="AS5" s="105"/>
      <c r="AT5" s="106"/>
      <c r="AU5" s="67" t="s">
        <v>5</v>
      </c>
      <c r="AV5" s="104" t="s">
        <v>4</v>
      </c>
      <c r="AW5" s="105"/>
      <c r="AX5" s="105"/>
      <c r="AY5" s="106"/>
      <c r="AZ5" s="67" t="s">
        <v>5</v>
      </c>
      <c r="BA5" s="104" t="s">
        <v>4</v>
      </c>
      <c r="BB5" s="105"/>
      <c r="BC5" s="105"/>
      <c r="BD5" s="106"/>
      <c r="BE5" s="67" t="s">
        <v>5</v>
      </c>
      <c r="BF5" s="104" t="s">
        <v>4</v>
      </c>
      <c r="BG5" s="105"/>
      <c r="BH5" s="105"/>
      <c r="BI5" s="106"/>
      <c r="BJ5" s="67" t="s">
        <v>5</v>
      </c>
      <c r="BK5" s="104" t="s">
        <v>4</v>
      </c>
      <c r="BL5" s="105"/>
      <c r="BM5" s="105"/>
      <c r="BN5" s="106"/>
      <c r="BO5" s="67" t="s">
        <v>5</v>
      </c>
      <c r="BP5" s="104" t="s">
        <v>4</v>
      </c>
      <c r="BQ5" s="105"/>
      <c r="BR5" s="105"/>
      <c r="BS5" s="106"/>
      <c r="BT5" s="67" t="s">
        <v>5</v>
      </c>
      <c r="BU5" s="104" t="s">
        <v>4</v>
      </c>
      <c r="BV5" s="105"/>
      <c r="BW5" s="105"/>
      <c r="BX5" s="106"/>
      <c r="BY5" s="67" t="s">
        <v>5</v>
      </c>
      <c r="BZ5" s="104" t="s">
        <v>4</v>
      </c>
      <c r="CA5" s="105"/>
      <c r="CB5" s="105"/>
      <c r="CC5" s="106"/>
      <c r="CD5" s="67" t="s">
        <v>5</v>
      </c>
      <c r="CE5" s="104" t="s">
        <v>4</v>
      </c>
      <c r="CF5" s="105"/>
      <c r="CG5" s="105"/>
      <c r="CH5" s="106"/>
      <c r="CI5" s="67" t="s">
        <v>5</v>
      </c>
      <c r="CJ5" s="104" t="s">
        <v>4</v>
      </c>
      <c r="CK5" s="105"/>
      <c r="CL5" s="105"/>
      <c r="CM5" s="106"/>
      <c r="CN5" s="67" t="s">
        <v>5</v>
      </c>
      <c r="CO5" s="104" t="s">
        <v>4</v>
      </c>
      <c r="CP5" s="105"/>
      <c r="CQ5" s="105"/>
      <c r="CR5" s="106"/>
      <c r="CS5" s="67" t="s">
        <v>5</v>
      </c>
    </row>
    <row r="6" spans="1:97" s="69" customFormat="1" ht="51.75" customHeight="1">
      <c r="A6" s="103"/>
      <c r="B6" s="103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55</v>
      </c>
      <c r="C7" s="72">
        <v>1792788.24712</v>
      </c>
      <c r="D7" s="72">
        <v>265799.57483699999</v>
      </c>
      <c r="E7" s="72">
        <v>103719</v>
      </c>
      <c r="F7" s="72">
        <v>2162306.8219570001</v>
      </c>
      <c r="G7" s="72">
        <v>149496.52551250003</v>
      </c>
      <c r="H7" s="72">
        <v>521936.931897</v>
      </c>
      <c r="I7" s="72">
        <v>69777.299899999998</v>
      </c>
      <c r="J7" s="72">
        <v>0</v>
      </c>
      <c r="K7" s="72">
        <v>591714.23179700004</v>
      </c>
      <c r="L7" s="72">
        <v>0</v>
      </c>
      <c r="M7" s="72">
        <v>609135.52430099994</v>
      </c>
      <c r="N7" s="72">
        <v>73353.698045950005</v>
      </c>
      <c r="O7" s="72">
        <v>70.010937499999997</v>
      </c>
      <c r="P7" s="72">
        <v>682559.23328445002</v>
      </c>
      <c r="Q7" s="72">
        <v>-44.25</v>
      </c>
      <c r="R7" s="72">
        <v>23383163.623479996</v>
      </c>
      <c r="S7" s="72">
        <v>7642956.7445599996</v>
      </c>
      <c r="T7" s="72">
        <v>17192811.487300001</v>
      </c>
      <c r="U7" s="72">
        <v>48218931.855339997</v>
      </c>
      <c r="V7" s="72">
        <v>3026796.26884</v>
      </c>
      <c r="W7" s="72">
        <v>3970127.4834550004</v>
      </c>
      <c r="X7" s="72">
        <v>3647756.4329297398</v>
      </c>
      <c r="Y7" s="72">
        <v>1103.9066310000001</v>
      </c>
      <c r="Z7" s="72">
        <v>7618987.8230157401</v>
      </c>
      <c r="AA7" s="72">
        <v>451600.28251092008</v>
      </c>
      <c r="AB7" s="72">
        <v>719383.79172264715</v>
      </c>
      <c r="AC7" s="72">
        <v>1185874.7158067729</v>
      </c>
      <c r="AD7" s="72">
        <v>403.19176349999998</v>
      </c>
      <c r="AE7" s="72">
        <v>1905661.6992929201</v>
      </c>
      <c r="AF7" s="72">
        <v>59903.943564102905</v>
      </c>
      <c r="AG7" s="72">
        <v>40754.854399999997</v>
      </c>
      <c r="AH7" s="72">
        <v>0</v>
      </c>
      <c r="AI7" s="72">
        <v>0</v>
      </c>
      <c r="AJ7" s="72">
        <v>40754.854399999997</v>
      </c>
      <c r="AK7" s="72">
        <v>17212.737035827198</v>
      </c>
      <c r="AL7" s="72">
        <v>51374.800329999998</v>
      </c>
      <c r="AM7" s="72">
        <v>0</v>
      </c>
      <c r="AN7" s="72">
        <v>0</v>
      </c>
      <c r="AO7" s="72">
        <v>51374.800329999998</v>
      </c>
      <c r="AP7" s="72">
        <v>51374.800329999998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247270.65422200001</v>
      </c>
      <c r="AW7" s="72">
        <v>0</v>
      </c>
      <c r="AX7" s="72">
        <v>0</v>
      </c>
      <c r="AY7" s="72">
        <v>247270.65422200001</v>
      </c>
      <c r="AZ7" s="72">
        <v>123210.2622198078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714519.00809300004</v>
      </c>
      <c r="BG7" s="72">
        <v>13421.262049999999</v>
      </c>
      <c r="BH7" s="72">
        <v>0</v>
      </c>
      <c r="BI7" s="72">
        <v>727940.27014300006</v>
      </c>
      <c r="BJ7" s="72">
        <v>753863.53133288235</v>
      </c>
      <c r="BK7" s="72">
        <v>4643497.5084180022</v>
      </c>
      <c r="BL7" s="72">
        <v>3925721.3588789999</v>
      </c>
      <c r="BM7" s="72">
        <v>0</v>
      </c>
      <c r="BN7" s="72">
        <v>8569218.8672970012</v>
      </c>
      <c r="BO7" s="72">
        <v>7202125.5863277987</v>
      </c>
      <c r="BP7" s="72">
        <v>155225.37450000001</v>
      </c>
      <c r="BQ7" s="72">
        <v>0</v>
      </c>
      <c r="BR7" s="72">
        <v>0</v>
      </c>
      <c r="BS7" s="72">
        <v>155225.37450000001</v>
      </c>
      <c r="BT7" s="72">
        <v>100456.44</v>
      </c>
      <c r="BU7" s="72">
        <v>1119941.3322000001</v>
      </c>
      <c r="BV7" s="72">
        <v>24087</v>
      </c>
      <c r="BW7" s="72">
        <v>0</v>
      </c>
      <c r="BX7" s="72">
        <v>1144028.3322000001</v>
      </c>
      <c r="BY7" s="72">
        <v>915223.22826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1668291.3875230001</v>
      </c>
      <c r="CF7" s="72">
        <v>107234.9231</v>
      </c>
      <c r="CG7" s="72">
        <v>0</v>
      </c>
      <c r="CH7" s="72">
        <v>1775526.3106230001</v>
      </c>
      <c r="CI7" s="72">
        <v>1474159.31618191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39637410.521661647</v>
      </c>
      <c r="CP7" s="72">
        <v>16955983.01010846</v>
      </c>
      <c r="CQ7" s="72">
        <v>17298107.596632004</v>
      </c>
      <c r="CR7" s="72">
        <v>73891501.128402129</v>
      </c>
      <c r="CS7" s="72">
        <v>14325378.672115747</v>
      </c>
    </row>
    <row r="8" spans="1:97" s="24" customFormat="1" ht="24.9" customHeight="1">
      <c r="A8" s="53">
        <v>2</v>
      </c>
      <c r="B8" s="71" t="s">
        <v>54</v>
      </c>
      <c r="C8" s="72">
        <v>61876.73006800031</v>
      </c>
      <c r="D8" s="72">
        <v>6540780.3916070731</v>
      </c>
      <c r="E8" s="72">
        <v>0</v>
      </c>
      <c r="F8" s="72">
        <v>6602657.1216750732</v>
      </c>
      <c r="G8" s="72">
        <v>24794.061207000021</v>
      </c>
      <c r="H8" s="72">
        <v>0</v>
      </c>
      <c r="I8" s="72">
        <v>37234.300000000003</v>
      </c>
      <c r="J8" s="72">
        <v>0</v>
      </c>
      <c r="K8" s="72">
        <v>37234.300000000003</v>
      </c>
      <c r="L8" s="72">
        <v>0</v>
      </c>
      <c r="M8" s="72">
        <v>941081.58884701319</v>
      </c>
      <c r="N8" s="72">
        <v>216250.41792200119</v>
      </c>
      <c r="O8" s="72">
        <v>7945.1089609999563</v>
      </c>
      <c r="P8" s="72">
        <v>1165277.1157300142</v>
      </c>
      <c r="Q8" s="72">
        <v>331836.68482375005</v>
      </c>
      <c r="R8" s="72">
        <v>150981.60143899958</v>
      </c>
      <c r="S8" s="72">
        <v>0</v>
      </c>
      <c r="T8" s="72">
        <v>0</v>
      </c>
      <c r="U8" s="72">
        <v>150981.60143899958</v>
      </c>
      <c r="V8" s="72">
        <v>6324.281485499986</v>
      </c>
      <c r="W8" s="72">
        <v>4179643.1274599936</v>
      </c>
      <c r="X8" s="72">
        <v>5329087.7531180046</v>
      </c>
      <c r="Y8" s="72">
        <v>41494.530000000006</v>
      </c>
      <c r="Z8" s="72">
        <v>9550225.4105779976</v>
      </c>
      <c r="AA8" s="72">
        <v>123521.02093353897</v>
      </c>
      <c r="AB8" s="72">
        <v>1197839.9964409419</v>
      </c>
      <c r="AC8" s="72">
        <v>1773193.1305693542</v>
      </c>
      <c r="AD8" s="72">
        <v>147485.08923100057</v>
      </c>
      <c r="AE8" s="72">
        <v>3118518.2162412968</v>
      </c>
      <c r="AF8" s="72">
        <v>80800.182467999999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239892.57</v>
      </c>
      <c r="AO8" s="72">
        <v>239892.57</v>
      </c>
      <c r="AP8" s="72">
        <v>210156.7825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2702.1352330000009</v>
      </c>
      <c r="AW8" s="72">
        <v>0</v>
      </c>
      <c r="AX8" s="72">
        <v>0</v>
      </c>
      <c r="AY8" s="72">
        <v>2702.1352330000009</v>
      </c>
      <c r="AZ8" s="72">
        <v>207.62637656249993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1573649.006192999</v>
      </c>
      <c r="BG8" s="72">
        <v>6881.6738180000002</v>
      </c>
      <c r="BH8" s="72">
        <v>0</v>
      </c>
      <c r="BI8" s="72">
        <v>1580530.6800109989</v>
      </c>
      <c r="BJ8" s="72">
        <v>97472.861560312478</v>
      </c>
      <c r="BK8" s="72">
        <v>14624452.424991</v>
      </c>
      <c r="BL8" s="72">
        <v>5987832.4044990558</v>
      </c>
      <c r="BM8" s="72">
        <v>85883.149999999878</v>
      </c>
      <c r="BN8" s="72">
        <v>20698167.979490057</v>
      </c>
      <c r="BO8" s="72">
        <v>13923795.291725988</v>
      </c>
      <c r="BP8" s="72">
        <v>1765895.7534999999</v>
      </c>
      <c r="BQ8" s="72">
        <v>0</v>
      </c>
      <c r="BR8" s="72">
        <v>0</v>
      </c>
      <c r="BS8" s="72">
        <v>1765895.7534999999</v>
      </c>
      <c r="BT8" s="72">
        <v>1540686.7432199998</v>
      </c>
      <c r="BU8" s="72">
        <v>555783.79298200004</v>
      </c>
      <c r="BV8" s="72">
        <v>0</v>
      </c>
      <c r="BW8" s="72">
        <v>714</v>
      </c>
      <c r="BX8" s="72">
        <v>556497.79298200004</v>
      </c>
      <c r="BY8" s="72">
        <v>263503.48276004335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6625168.7016860005</v>
      </c>
      <c r="CF8" s="72">
        <v>482070.64511699998</v>
      </c>
      <c r="CG8" s="72">
        <v>21971.112499999999</v>
      </c>
      <c r="CH8" s="72">
        <v>7129210.459303</v>
      </c>
      <c r="CI8" s="72">
        <v>5652467.5976121258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31679074.858839951</v>
      </c>
      <c r="CP8" s="72">
        <v>20373330.716650486</v>
      </c>
      <c r="CQ8" s="72">
        <v>545385.56069200044</v>
      </c>
      <c r="CR8" s="72">
        <v>52597791.136182435</v>
      </c>
      <c r="CS8" s="72">
        <v>22255566.616672821</v>
      </c>
    </row>
    <row r="9" spans="1:97" ht="24.9" customHeight="1">
      <c r="A9" s="53">
        <v>3</v>
      </c>
      <c r="B9" s="71" t="s">
        <v>57</v>
      </c>
      <c r="C9" s="72">
        <v>172224.79604500023</v>
      </c>
      <c r="D9" s="72">
        <v>257733.34999999998</v>
      </c>
      <c r="E9" s="72">
        <v>2739266.8197508636</v>
      </c>
      <c r="F9" s="72">
        <v>3169224.9657958639</v>
      </c>
      <c r="G9" s="72">
        <v>0</v>
      </c>
      <c r="H9" s="72">
        <v>0</v>
      </c>
      <c r="I9" s="72">
        <v>-388880.70303598943</v>
      </c>
      <c r="J9" s="72">
        <v>0</v>
      </c>
      <c r="K9" s="72">
        <v>-388880.70303598943</v>
      </c>
      <c r="L9" s="72">
        <v>0</v>
      </c>
      <c r="M9" s="72">
        <v>315773.67211800173</v>
      </c>
      <c r="N9" s="72">
        <v>1196947.0052019989</v>
      </c>
      <c r="O9" s="72">
        <v>30784.42669399986</v>
      </c>
      <c r="P9" s="72">
        <v>1543505.1040140006</v>
      </c>
      <c r="Q9" s="72">
        <v>0</v>
      </c>
      <c r="R9" s="72">
        <v>16257080.267192762</v>
      </c>
      <c r="S9" s="72">
        <v>229235.29421200024</v>
      </c>
      <c r="T9" s="72">
        <v>22325179.10706104</v>
      </c>
      <c r="U9" s="72">
        <v>38811494.668465801</v>
      </c>
      <c r="V9" s="72">
        <v>108331.50731943143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40393.882352941182</v>
      </c>
      <c r="AC9" s="72">
        <v>635993.70588235301</v>
      </c>
      <c r="AD9" s="72">
        <v>0</v>
      </c>
      <c r="AE9" s="72">
        <v>676387.58823529421</v>
      </c>
      <c r="AF9" s="72">
        <v>-149654.58452789389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16785472.617708705</v>
      </c>
      <c r="CP9" s="72">
        <v>1931028.6522603626</v>
      </c>
      <c r="CQ9" s="72">
        <v>25095230.353505902</v>
      </c>
      <c r="CR9" s="72">
        <v>43811731.62347497</v>
      </c>
      <c r="CS9" s="72">
        <v>-41323.077208462462</v>
      </c>
    </row>
    <row r="10" spans="1:97" ht="24.9" customHeight="1">
      <c r="A10" s="53">
        <v>4</v>
      </c>
      <c r="B10" s="71" t="s">
        <v>56</v>
      </c>
      <c r="C10" s="72">
        <v>10299148.231299944</v>
      </c>
      <c r="D10" s="72">
        <v>2239003.8742602207</v>
      </c>
      <c r="E10" s="72">
        <v>0</v>
      </c>
      <c r="F10" s="72">
        <v>12538152.105560165</v>
      </c>
      <c r="G10" s="72">
        <v>2553360.4011957729</v>
      </c>
      <c r="H10" s="72">
        <v>168</v>
      </c>
      <c r="I10" s="72">
        <v>202942.80749681895</v>
      </c>
      <c r="J10" s="72">
        <v>0</v>
      </c>
      <c r="K10" s="72">
        <v>203110.80749681895</v>
      </c>
      <c r="L10" s="72">
        <v>0</v>
      </c>
      <c r="M10" s="72">
        <v>435938.42123001139</v>
      </c>
      <c r="N10" s="72">
        <v>456952.33239484631</v>
      </c>
      <c r="O10" s="72">
        <v>-0.44308587998966686</v>
      </c>
      <c r="P10" s="72">
        <v>892890.31053897762</v>
      </c>
      <c r="Q10" s="72">
        <v>32162.68535775457</v>
      </c>
      <c r="R10" s="72">
        <v>4591221.8399998574</v>
      </c>
      <c r="S10" s="72">
        <v>0</v>
      </c>
      <c r="T10" s="72">
        <v>0</v>
      </c>
      <c r="U10" s="72">
        <v>4591221.8399998574</v>
      </c>
      <c r="V10" s="72">
        <v>0</v>
      </c>
      <c r="W10" s="72">
        <v>3494133.0860894509</v>
      </c>
      <c r="X10" s="72">
        <v>6284161.6069005057</v>
      </c>
      <c r="Y10" s="72">
        <v>746031.8798239585</v>
      </c>
      <c r="Z10" s="72">
        <v>10524326.572813915</v>
      </c>
      <c r="AA10" s="72">
        <v>-117915.13034483511</v>
      </c>
      <c r="AB10" s="72">
        <v>363006.48506565858</v>
      </c>
      <c r="AC10" s="72">
        <v>1419700.4179560461</v>
      </c>
      <c r="AD10" s="72">
        <v>27206.884409839957</v>
      </c>
      <c r="AE10" s="72">
        <v>1809913.7874315446</v>
      </c>
      <c r="AF10" s="72">
        <v>-13826.634553304291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5.0000000001091394E-3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638793.58171791967</v>
      </c>
      <c r="BG10" s="72">
        <v>292.21149999999943</v>
      </c>
      <c r="BH10" s="72">
        <v>0</v>
      </c>
      <c r="BI10" s="72">
        <v>639085.79321791965</v>
      </c>
      <c r="BJ10" s="72">
        <v>32506.450779240284</v>
      </c>
      <c r="BK10" s="72">
        <v>6843562.4375150492</v>
      </c>
      <c r="BL10" s="72">
        <v>1841295.1829591219</v>
      </c>
      <c r="BM10" s="72">
        <v>0</v>
      </c>
      <c r="BN10" s="72">
        <v>8684857.6204741709</v>
      </c>
      <c r="BO10" s="72">
        <v>2810391.8988465499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352141.12063999998</v>
      </c>
      <c r="BV10" s="72">
        <v>0</v>
      </c>
      <c r="BW10" s="72">
        <v>0</v>
      </c>
      <c r="BX10" s="72">
        <v>352141.12063999998</v>
      </c>
      <c r="BY10" s="72">
        <v>355648.47</v>
      </c>
      <c r="BZ10" s="72">
        <v>-2.7397300000302494E-3</v>
      </c>
      <c r="CA10" s="72">
        <v>150825.50625022547</v>
      </c>
      <c r="CB10" s="72">
        <v>0</v>
      </c>
      <c r="CC10" s="72">
        <v>150825.50351049547</v>
      </c>
      <c r="CD10" s="72">
        <v>0</v>
      </c>
      <c r="CE10" s="72">
        <v>1260903.0603832491</v>
      </c>
      <c r="CF10" s="72">
        <v>0</v>
      </c>
      <c r="CG10" s="72">
        <v>0</v>
      </c>
      <c r="CH10" s="72">
        <v>1260903.0603832491</v>
      </c>
      <c r="CI10" s="72">
        <v>1027416.8432628049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28279016.261201408</v>
      </c>
      <c r="CP10" s="72">
        <v>12595173.939717786</v>
      </c>
      <c r="CQ10" s="72">
        <v>773238.32114791847</v>
      </c>
      <c r="CR10" s="72">
        <v>41647428.522067115</v>
      </c>
      <c r="CS10" s="72">
        <v>6679744.9895439828</v>
      </c>
    </row>
    <row r="11" spans="1:97" ht="24.9" customHeight="1">
      <c r="A11" s="53">
        <v>5</v>
      </c>
      <c r="B11" s="71" t="s">
        <v>58</v>
      </c>
      <c r="C11" s="72">
        <v>139563.79</v>
      </c>
      <c r="D11" s="72">
        <v>3581.13</v>
      </c>
      <c r="E11" s="72">
        <v>34965.64</v>
      </c>
      <c r="F11" s="72">
        <v>178110.56</v>
      </c>
      <c r="G11" s="72">
        <v>22178.795444615385</v>
      </c>
      <c r="H11" s="72">
        <v>34890.17</v>
      </c>
      <c r="I11" s="72">
        <v>32753.68</v>
      </c>
      <c r="J11" s="72">
        <v>1046.5999999999999</v>
      </c>
      <c r="K11" s="72">
        <v>68690.450000000012</v>
      </c>
      <c r="L11" s="72">
        <v>0</v>
      </c>
      <c r="M11" s="72">
        <v>339357.81000000006</v>
      </c>
      <c r="N11" s="72">
        <v>40227.480000000003</v>
      </c>
      <c r="O11" s="72">
        <v>6497.1</v>
      </c>
      <c r="P11" s="72">
        <v>386082.39</v>
      </c>
      <c r="Q11" s="72">
        <v>2449.1007071999998</v>
      </c>
      <c r="R11" s="72">
        <v>16515708.800000001</v>
      </c>
      <c r="S11" s="72">
        <v>1519867.64</v>
      </c>
      <c r="T11" s="72">
        <v>2945028</v>
      </c>
      <c r="U11" s="72">
        <v>20980604.440000001</v>
      </c>
      <c r="V11" s="72">
        <v>0</v>
      </c>
      <c r="W11" s="72">
        <v>715328.82</v>
      </c>
      <c r="X11" s="72">
        <v>1351283.78</v>
      </c>
      <c r="Y11" s="72">
        <v>0</v>
      </c>
      <c r="Z11" s="72">
        <v>2066612.6</v>
      </c>
      <c r="AA11" s="72">
        <v>109681.89385280001</v>
      </c>
      <c r="AB11" s="72">
        <v>164244.33235294119</v>
      </c>
      <c r="AC11" s="72">
        <v>787431.60588235303</v>
      </c>
      <c r="AD11" s="72">
        <v>0</v>
      </c>
      <c r="AE11" s="72">
        <v>951675.93823529419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-2307.7399999999998</v>
      </c>
      <c r="AM11" s="72">
        <v>0</v>
      </c>
      <c r="AN11" s="72">
        <v>0</v>
      </c>
      <c r="AO11" s="72">
        <v>-2307.7399999999998</v>
      </c>
      <c r="AP11" s="72">
        <v>-2307.7407499999999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110546.65</v>
      </c>
      <c r="BG11" s="72">
        <v>160.47999999999999</v>
      </c>
      <c r="BH11" s="72">
        <v>0</v>
      </c>
      <c r="BI11" s="72">
        <v>110707.12999999999</v>
      </c>
      <c r="BJ11" s="72">
        <v>46517.949439999997</v>
      </c>
      <c r="BK11" s="72">
        <v>915339</v>
      </c>
      <c r="BL11" s="72">
        <v>823542.24</v>
      </c>
      <c r="BM11" s="72">
        <v>0</v>
      </c>
      <c r="BN11" s="72">
        <v>1738881.24</v>
      </c>
      <c r="BO11" s="72">
        <v>785138.69625549798</v>
      </c>
      <c r="BP11" s="72">
        <v>11113.96</v>
      </c>
      <c r="BQ11" s="72">
        <v>12155.53</v>
      </c>
      <c r="BR11" s="72">
        <v>0</v>
      </c>
      <c r="BS11" s="72">
        <v>23269.489999999998</v>
      </c>
      <c r="BT11" s="72">
        <v>0</v>
      </c>
      <c r="BU11" s="72">
        <v>1696348.42</v>
      </c>
      <c r="BV11" s="72">
        <v>900</v>
      </c>
      <c r="BW11" s="72">
        <v>0</v>
      </c>
      <c r="BX11" s="72">
        <v>1697248.42</v>
      </c>
      <c r="BY11" s="72">
        <v>1109592.9591069729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799213.92</v>
      </c>
      <c r="CF11" s="72">
        <v>37530.519999999997</v>
      </c>
      <c r="CG11" s="72">
        <v>3060</v>
      </c>
      <c r="CH11" s="72">
        <v>839804.44000000006</v>
      </c>
      <c r="CI11" s="72">
        <v>-3959.0407295685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21439347.932352945</v>
      </c>
      <c r="CP11" s="72">
        <v>4609434.0858823527</v>
      </c>
      <c r="CQ11" s="72">
        <v>2990597.34</v>
      </c>
      <c r="CR11" s="72">
        <v>29039379.358235296</v>
      </c>
      <c r="CS11" s="72">
        <v>2069292.6133275179</v>
      </c>
    </row>
    <row r="12" spans="1:97" ht="24.9" customHeight="1">
      <c r="A12" s="53">
        <v>6</v>
      </c>
      <c r="B12" s="71" t="s">
        <v>63</v>
      </c>
      <c r="C12" s="72">
        <v>889.25999999999749</v>
      </c>
      <c r="D12" s="72">
        <v>-68918.12300599998</v>
      </c>
      <c r="E12" s="72">
        <v>84081.989999999132</v>
      </c>
      <c r="F12" s="72">
        <v>16053.126993999147</v>
      </c>
      <c r="G12" s="72">
        <v>0</v>
      </c>
      <c r="H12" s="72">
        <v>162.95000000000007</v>
      </c>
      <c r="I12" s="72">
        <v>91439.585766000251</v>
      </c>
      <c r="J12" s="72">
        <v>4.3900000000000006</v>
      </c>
      <c r="K12" s="72">
        <v>91606.925766000248</v>
      </c>
      <c r="L12" s="72">
        <v>6969.27633750717</v>
      </c>
      <c r="M12" s="72">
        <v>171693.09776499638</v>
      </c>
      <c r="N12" s="72">
        <v>2759.4721980000004</v>
      </c>
      <c r="O12" s="72">
        <v>145434.29999999865</v>
      </c>
      <c r="P12" s="72">
        <v>319886.86996299506</v>
      </c>
      <c r="Q12" s="72">
        <v>413.87219123505974</v>
      </c>
      <c r="R12" s="72">
        <v>706740.34999997425</v>
      </c>
      <c r="S12" s="72">
        <v>186119.24000000008</v>
      </c>
      <c r="T12" s="72">
        <v>4044931.8900000155</v>
      </c>
      <c r="U12" s="72">
        <v>4937791.4799999902</v>
      </c>
      <c r="V12" s="72">
        <v>0</v>
      </c>
      <c r="W12" s="72">
        <v>442710.00388099963</v>
      </c>
      <c r="X12" s="72">
        <v>500664.20475900022</v>
      </c>
      <c r="Y12" s="72">
        <v>70649.889999999985</v>
      </c>
      <c r="Z12" s="72">
        <v>1014024.0986399999</v>
      </c>
      <c r="AA12" s="72">
        <v>34158.853881661205</v>
      </c>
      <c r="AB12" s="72">
        <v>223672.27866794117</v>
      </c>
      <c r="AC12" s="72">
        <v>709723.61727835308</v>
      </c>
      <c r="AD12" s="72">
        <v>5.9399999999999951</v>
      </c>
      <c r="AE12" s="72">
        <v>933401.83594629425</v>
      </c>
      <c r="AF12" s="72">
        <v>59204.747963114751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-329498.24838</v>
      </c>
      <c r="AM12" s="72">
        <v>0</v>
      </c>
      <c r="AN12" s="72">
        <v>0</v>
      </c>
      <c r="AO12" s="72">
        <v>-329498.24838</v>
      </c>
      <c r="AP12" s="72">
        <v>-175367.19945120899</v>
      </c>
      <c r="AQ12" s="72">
        <v>-257933.758626</v>
      </c>
      <c r="AR12" s="72">
        <v>0</v>
      </c>
      <c r="AS12" s="72">
        <v>0</v>
      </c>
      <c r="AT12" s="72">
        <v>-257933.758626</v>
      </c>
      <c r="AU12" s="72">
        <v>-258511.93532923871</v>
      </c>
      <c r="AV12" s="72">
        <v>1984.29</v>
      </c>
      <c r="AW12" s="72">
        <v>0</v>
      </c>
      <c r="AX12" s="72">
        <v>0</v>
      </c>
      <c r="AY12" s="72">
        <v>1984.29</v>
      </c>
      <c r="AZ12" s="72">
        <v>992.14499999999998</v>
      </c>
      <c r="BA12" s="72">
        <v>2.8264999999999998E-2</v>
      </c>
      <c r="BB12" s="72">
        <v>0</v>
      </c>
      <c r="BC12" s="72">
        <v>0</v>
      </c>
      <c r="BD12" s="72">
        <v>2.8264999999999998E-2</v>
      </c>
      <c r="BE12" s="72">
        <v>5.0000000000000001E-3</v>
      </c>
      <c r="BF12" s="72">
        <v>118592.16524899998</v>
      </c>
      <c r="BG12" s="72">
        <v>1868.8254999999999</v>
      </c>
      <c r="BH12" s="72">
        <v>0</v>
      </c>
      <c r="BI12" s="72">
        <v>120460.99074899999</v>
      </c>
      <c r="BJ12" s="72">
        <v>60376.382447516415</v>
      </c>
      <c r="BK12" s="72">
        <v>9538773.3014880028</v>
      </c>
      <c r="BL12" s="72">
        <v>25493.027629999986</v>
      </c>
      <c r="BM12" s="72">
        <v>381347.94</v>
      </c>
      <c r="BN12" s="72">
        <v>9945614.2691180017</v>
      </c>
      <c r="BO12" s="72">
        <v>9174747.5344000105</v>
      </c>
      <c r="BP12" s="72">
        <v>1690688.901111</v>
      </c>
      <c r="BQ12" s="72">
        <v>-50435.300000000025</v>
      </c>
      <c r="BR12" s="72">
        <v>61775.4</v>
      </c>
      <c r="BS12" s="72">
        <v>1702029.0011109998</v>
      </c>
      <c r="BT12" s="72">
        <v>1675608.3150086622</v>
      </c>
      <c r="BU12" s="72">
        <v>347771.04200000013</v>
      </c>
      <c r="BV12" s="72">
        <v>0</v>
      </c>
      <c r="BW12" s="72">
        <v>0</v>
      </c>
      <c r="BX12" s="72">
        <v>347771.04200000013</v>
      </c>
      <c r="BY12" s="72">
        <v>248670.50116721322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700975.28204600001</v>
      </c>
      <c r="CF12" s="72">
        <v>10181.403999999999</v>
      </c>
      <c r="CG12" s="72">
        <v>237068</v>
      </c>
      <c r="CH12" s="72">
        <v>948224.68604599999</v>
      </c>
      <c r="CI12" s="72">
        <v>614918.08376673912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13357220.943466913</v>
      </c>
      <c r="CP12" s="72">
        <v>1408895.9541253536</v>
      </c>
      <c r="CQ12" s="72">
        <v>5025299.7400000142</v>
      </c>
      <c r="CR12" s="72">
        <v>19791416.637592282</v>
      </c>
      <c r="CS12" s="72">
        <v>11442180.582383214</v>
      </c>
    </row>
    <row r="13" spans="1:97" ht="24.9" customHeight="1">
      <c r="A13" s="53">
        <v>7</v>
      </c>
      <c r="B13" s="71" t="s">
        <v>62</v>
      </c>
      <c r="C13" s="72">
        <v>51209.640367999993</v>
      </c>
      <c r="D13" s="72">
        <v>2586.66</v>
      </c>
      <c r="E13" s="72">
        <v>30479.439999999999</v>
      </c>
      <c r="F13" s="72">
        <v>84275.740367999999</v>
      </c>
      <c r="G13" s="72">
        <v>0</v>
      </c>
      <c r="H13" s="72">
        <v>39346.5</v>
      </c>
      <c r="I13" s="72">
        <v>17440.809999999998</v>
      </c>
      <c r="J13" s="72">
        <v>7246</v>
      </c>
      <c r="K13" s="72">
        <v>64033.31</v>
      </c>
      <c r="L13" s="72">
        <v>3480.7340160000003</v>
      </c>
      <c r="M13" s="72">
        <v>378906.66399199999</v>
      </c>
      <c r="N13" s="72">
        <v>28729.218638999999</v>
      </c>
      <c r="O13" s="72">
        <v>11226.480000000001</v>
      </c>
      <c r="P13" s="72">
        <v>418862.362631</v>
      </c>
      <c r="Q13" s="72">
        <v>33479.434095712902</v>
      </c>
      <c r="R13" s="72">
        <v>7059720.8799759988</v>
      </c>
      <c r="S13" s="72">
        <v>1122173.75</v>
      </c>
      <c r="T13" s="72">
        <v>1991740.33</v>
      </c>
      <c r="U13" s="72">
        <v>10173634.959975999</v>
      </c>
      <c r="V13" s="72">
        <v>0</v>
      </c>
      <c r="W13" s="72">
        <v>1386152.9083050003</v>
      </c>
      <c r="X13" s="72">
        <v>1247836.3830529999</v>
      </c>
      <c r="Y13" s="72">
        <v>7962.7271920000003</v>
      </c>
      <c r="Z13" s="72">
        <v>2641952.0185500002</v>
      </c>
      <c r="AA13" s="72">
        <v>52617.288762756398</v>
      </c>
      <c r="AB13" s="72">
        <v>417234.48411564709</v>
      </c>
      <c r="AC13" s="72">
        <v>794107.62265335303</v>
      </c>
      <c r="AD13" s="72">
        <v>1663.2</v>
      </c>
      <c r="AE13" s="72">
        <v>1213005.3067690001</v>
      </c>
      <c r="AF13" s="72">
        <v>60639.398340795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510613.21295299998</v>
      </c>
      <c r="BG13" s="72">
        <v>1643.0013799999999</v>
      </c>
      <c r="BH13" s="72">
        <v>43740.782399999996</v>
      </c>
      <c r="BI13" s="72">
        <v>555996.99673299992</v>
      </c>
      <c r="BJ13" s="72">
        <v>216231.74038810428</v>
      </c>
      <c r="BK13" s="72">
        <v>3268986.6769490005</v>
      </c>
      <c r="BL13" s="72">
        <v>63147.701562000002</v>
      </c>
      <c r="BM13" s="72">
        <v>1538.26</v>
      </c>
      <c r="BN13" s="72">
        <v>3333672.6385110002</v>
      </c>
      <c r="BO13" s="72">
        <v>3058215.5642704461</v>
      </c>
      <c r="BP13" s="72">
        <v>445046.85339599999</v>
      </c>
      <c r="BQ13" s="72">
        <v>-83.02</v>
      </c>
      <c r="BR13" s="72">
        <v>0</v>
      </c>
      <c r="BS13" s="72">
        <v>444963.83339599997</v>
      </c>
      <c r="BT13" s="72">
        <v>418980.59262919659</v>
      </c>
      <c r="BU13" s="72">
        <v>29051</v>
      </c>
      <c r="BV13" s="72">
        <v>1240</v>
      </c>
      <c r="BW13" s="72">
        <v>0</v>
      </c>
      <c r="BX13" s="72">
        <v>30291</v>
      </c>
      <c r="BY13" s="72">
        <v>21203.7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596925.81847100006</v>
      </c>
      <c r="CF13" s="72">
        <v>15901.255914000001</v>
      </c>
      <c r="CG13" s="72">
        <v>60</v>
      </c>
      <c r="CH13" s="72">
        <v>612887.07438500004</v>
      </c>
      <c r="CI13" s="72">
        <v>505286.01953097037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14183194.638525646</v>
      </c>
      <c r="CP13" s="72">
        <v>3294723.3832013528</v>
      </c>
      <c r="CQ13" s="72">
        <v>2095657.2195919999</v>
      </c>
      <c r="CR13" s="72">
        <v>19573575.241319001</v>
      </c>
      <c r="CS13" s="72">
        <v>4370134.4720339822</v>
      </c>
    </row>
    <row r="14" spans="1:97" ht="24.9" customHeight="1">
      <c r="A14" s="53">
        <v>8</v>
      </c>
      <c r="B14" s="71" t="s">
        <v>59</v>
      </c>
      <c r="C14" s="72">
        <v>104196.98529244326</v>
      </c>
      <c r="D14" s="72">
        <v>170932.85448591667</v>
      </c>
      <c r="E14" s="72">
        <v>0</v>
      </c>
      <c r="F14" s="72">
        <v>275129.83977835992</v>
      </c>
      <c r="G14" s="72">
        <v>0</v>
      </c>
      <c r="H14" s="72">
        <v>20295.209023915977</v>
      </c>
      <c r="I14" s="72">
        <v>94722.796300000002</v>
      </c>
      <c r="J14" s="72">
        <v>0</v>
      </c>
      <c r="K14" s="72">
        <v>115018.00532391598</v>
      </c>
      <c r="L14" s="72">
        <v>0</v>
      </c>
      <c r="M14" s="72">
        <v>131386.7629628515</v>
      </c>
      <c r="N14" s="72">
        <v>31413.924699662904</v>
      </c>
      <c r="O14" s="72">
        <v>24468.440000000035</v>
      </c>
      <c r="P14" s="72">
        <v>187269.12766251442</v>
      </c>
      <c r="Q14" s="72">
        <v>0</v>
      </c>
      <c r="R14" s="72">
        <v>6475538.5732073262</v>
      </c>
      <c r="S14" s="72">
        <v>16283.814516129032</v>
      </c>
      <c r="T14" s="72">
        <v>0</v>
      </c>
      <c r="U14" s="72">
        <v>6491822.3877234552</v>
      </c>
      <c r="V14" s="72">
        <v>0</v>
      </c>
      <c r="W14" s="72">
        <v>515608.86648291786</v>
      </c>
      <c r="X14" s="72">
        <v>865010.14900733635</v>
      </c>
      <c r="Y14" s="72">
        <v>3342741.9944828092</v>
      </c>
      <c r="Z14" s="72">
        <v>4723361.0099730631</v>
      </c>
      <c r="AA14" s="72">
        <v>0</v>
      </c>
      <c r="AB14" s="72">
        <v>197716.25087512651</v>
      </c>
      <c r="AC14" s="72">
        <v>752720.70205738489</v>
      </c>
      <c r="AD14" s="72">
        <v>458602.74849057855</v>
      </c>
      <c r="AE14" s="72">
        <v>1409039.70142309</v>
      </c>
      <c r="AF14" s="72">
        <v>43714.352982786884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222946.01117259258</v>
      </c>
      <c r="BG14" s="72">
        <v>2116.3485600000004</v>
      </c>
      <c r="BH14" s="72">
        <v>410.09999999999997</v>
      </c>
      <c r="BI14" s="72">
        <v>225472.4597325926</v>
      </c>
      <c r="BJ14" s="72">
        <v>116126.58915767162</v>
      </c>
      <c r="BK14" s="72">
        <v>292913.49944004999</v>
      </c>
      <c r="BL14" s="72">
        <v>842113.29830466839</v>
      </c>
      <c r="BM14" s="72">
        <v>1136</v>
      </c>
      <c r="BN14" s="72">
        <v>1136162.7977447184</v>
      </c>
      <c r="BO14" s="72">
        <v>629300.36714534403</v>
      </c>
      <c r="BP14" s="72">
        <v>475605.21200000006</v>
      </c>
      <c r="BQ14" s="72">
        <v>310354.27723833697</v>
      </c>
      <c r="BR14" s="72">
        <v>0</v>
      </c>
      <c r="BS14" s="72">
        <v>785959.48923833703</v>
      </c>
      <c r="BT14" s="72">
        <v>436515.35121133341</v>
      </c>
      <c r="BU14" s="72">
        <v>243598.2066</v>
      </c>
      <c r="BV14" s="72">
        <v>6668</v>
      </c>
      <c r="BW14" s="72">
        <v>0</v>
      </c>
      <c r="BX14" s="72">
        <v>250266.2066</v>
      </c>
      <c r="BY14" s="72">
        <v>197371.31562720146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99662.417539209157</v>
      </c>
      <c r="CF14" s="72">
        <v>6320</v>
      </c>
      <c r="CG14" s="72">
        <v>0</v>
      </c>
      <c r="CH14" s="72">
        <v>105982.41753920916</v>
      </c>
      <c r="CI14" s="72">
        <v>27056.159258009931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8779467.9945964329</v>
      </c>
      <c r="CP14" s="72">
        <v>3098656.1651694351</v>
      </c>
      <c r="CQ14" s="72">
        <v>3827359.2829733877</v>
      </c>
      <c r="CR14" s="72">
        <v>15705483.442739252</v>
      </c>
      <c r="CS14" s="72">
        <v>1450084.1353823473</v>
      </c>
    </row>
    <row r="15" spans="1:97" ht="24.9" customHeight="1">
      <c r="A15" s="53">
        <v>9</v>
      </c>
      <c r="B15" s="71" t="s">
        <v>60</v>
      </c>
      <c r="C15" s="72">
        <v>133312.45699999662</v>
      </c>
      <c r="D15" s="72">
        <v>2792.7611999999995</v>
      </c>
      <c r="E15" s="72">
        <v>234306.70399999869</v>
      </c>
      <c r="F15" s="72">
        <v>370411.92219999532</v>
      </c>
      <c r="G15" s="72">
        <v>0</v>
      </c>
      <c r="H15" s="72">
        <v>171323.24550000287</v>
      </c>
      <c r="I15" s="72">
        <v>9285.6147999999976</v>
      </c>
      <c r="J15" s="72">
        <v>194459.35499999658</v>
      </c>
      <c r="K15" s="72">
        <v>375068.21529999946</v>
      </c>
      <c r="L15" s="72">
        <v>0</v>
      </c>
      <c r="M15" s="72">
        <v>389846.1413089456</v>
      </c>
      <c r="N15" s="72">
        <v>36963.588696987055</v>
      </c>
      <c r="O15" s="72">
        <v>160299.65457683662</v>
      </c>
      <c r="P15" s="72">
        <v>587109.38458276936</v>
      </c>
      <c r="Q15" s="72">
        <v>43600.82</v>
      </c>
      <c r="R15" s="72">
        <v>5994475.5323999831</v>
      </c>
      <c r="S15" s="72">
        <v>433677.09529999818</v>
      </c>
      <c r="T15" s="72">
        <v>4399576.8617999842</v>
      </c>
      <c r="U15" s="72">
        <v>10827729.489499966</v>
      </c>
      <c r="V15" s="72">
        <v>255595.94</v>
      </c>
      <c r="W15" s="72">
        <v>448860.03087336698</v>
      </c>
      <c r="X15" s="72">
        <v>357109.35948817828</v>
      </c>
      <c r="Y15" s="72">
        <v>969035.19549866952</v>
      </c>
      <c r="Z15" s="72">
        <v>1775004.5858602147</v>
      </c>
      <c r="AA15" s="72">
        <v>1326413.01</v>
      </c>
      <c r="AB15" s="72">
        <v>110655.83744514862</v>
      </c>
      <c r="AC15" s="72">
        <v>669001.28547747235</v>
      </c>
      <c r="AD15" s="72">
        <v>81667.380678263551</v>
      </c>
      <c r="AE15" s="72">
        <v>861324.50360088446</v>
      </c>
      <c r="AF15" s="72">
        <v>138280.74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40925.144161000011</v>
      </c>
      <c r="BG15" s="72">
        <v>0</v>
      </c>
      <c r="BH15" s="72">
        <v>0</v>
      </c>
      <c r="BI15" s="72">
        <v>40925.144161000011</v>
      </c>
      <c r="BJ15" s="72">
        <v>34213.434722786893</v>
      </c>
      <c r="BK15" s="72">
        <v>8497.7099999999991</v>
      </c>
      <c r="BL15" s="72">
        <v>0</v>
      </c>
      <c r="BM15" s="72">
        <v>0</v>
      </c>
      <c r="BN15" s="72">
        <v>8497.7099999999991</v>
      </c>
      <c r="BO15" s="72">
        <v>6405.5472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7297896.0986884432</v>
      </c>
      <c r="CP15" s="72">
        <v>1508829.7049626359</v>
      </c>
      <c r="CQ15" s="72">
        <v>6039345.1515537491</v>
      </c>
      <c r="CR15" s="72">
        <v>14846070.955204831</v>
      </c>
      <c r="CS15" s="72">
        <v>1804509.4919227869</v>
      </c>
    </row>
    <row r="16" spans="1:97" ht="24.9" customHeight="1">
      <c r="A16" s="53">
        <v>10</v>
      </c>
      <c r="B16" s="71" t="s">
        <v>64</v>
      </c>
      <c r="C16" s="72">
        <v>29760.190531255947</v>
      </c>
      <c r="D16" s="72">
        <v>5466.2769229999994</v>
      </c>
      <c r="E16" s="72">
        <v>47214.024942905642</v>
      </c>
      <c r="F16" s="72">
        <v>82440.492397161579</v>
      </c>
      <c r="G16" s="72">
        <v>18542.504415772139</v>
      </c>
      <c r="H16" s="72">
        <v>0</v>
      </c>
      <c r="I16" s="72">
        <v>1237</v>
      </c>
      <c r="J16" s="72">
        <v>0</v>
      </c>
      <c r="K16" s="72">
        <v>1237</v>
      </c>
      <c r="L16" s="72">
        <v>0</v>
      </c>
      <c r="M16" s="72">
        <v>88890.651809871808</v>
      </c>
      <c r="N16" s="72">
        <v>6075.5015413240872</v>
      </c>
      <c r="O16" s="72">
        <v>13196.210054460758</v>
      </c>
      <c r="P16" s="72">
        <v>108162.36340565665</v>
      </c>
      <c r="Q16" s="72">
        <v>48352.847992745876</v>
      </c>
      <c r="R16" s="72">
        <v>2671076.1074097934</v>
      </c>
      <c r="S16" s="72">
        <v>303970.06660542614</v>
      </c>
      <c r="T16" s="72">
        <v>4738263.3572672205</v>
      </c>
      <c r="U16" s="72">
        <v>7713309.5312824398</v>
      </c>
      <c r="V16" s="72">
        <v>206417.02854000009</v>
      </c>
      <c r="W16" s="72">
        <v>328574.75528167549</v>
      </c>
      <c r="X16" s="72">
        <v>268265.00455387525</v>
      </c>
      <c r="Y16" s="72">
        <v>1550587.8947826512</v>
      </c>
      <c r="Z16" s="72">
        <v>2147427.6546182018</v>
      </c>
      <c r="AA16" s="72">
        <v>276097.08447841735</v>
      </c>
      <c r="AB16" s="72">
        <v>98787.589555759638</v>
      </c>
      <c r="AC16" s="72">
        <v>672034.26288864156</v>
      </c>
      <c r="AD16" s="72">
        <v>29059.570057786183</v>
      </c>
      <c r="AE16" s="72">
        <v>799881.42250218743</v>
      </c>
      <c r="AF16" s="72">
        <v>11734.888961377554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112392.85366251352</v>
      </c>
      <c r="AM16" s="72">
        <v>0</v>
      </c>
      <c r="AN16" s="72">
        <v>0</v>
      </c>
      <c r="AO16" s="72">
        <v>112392.85366251352</v>
      </c>
      <c r="AP16" s="72">
        <v>107676.979549</v>
      </c>
      <c r="AQ16" s="72">
        <v>136549.05131048648</v>
      </c>
      <c r="AR16" s="72">
        <v>0</v>
      </c>
      <c r="AS16" s="72">
        <v>0</v>
      </c>
      <c r="AT16" s="72">
        <v>136549.05131048648</v>
      </c>
      <c r="AU16" s="72">
        <v>125859.49082399999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47168.509763740098</v>
      </c>
      <c r="BG16" s="72">
        <v>0</v>
      </c>
      <c r="BH16" s="72">
        <v>0</v>
      </c>
      <c r="BI16" s="72">
        <v>47168.509763740098</v>
      </c>
      <c r="BJ16" s="72">
        <v>30873.174523007001</v>
      </c>
      <c r="BK16" s="72">
        <v>994600.13647288783</v>
      </c>
      <c r="BL16" s="72">
        <v>1368.72192</v>
      </c>
      <c r="BM16" s="72">
        <v>0</v>
      </c>
      <c r="BN16" s="72">
        <v>995968.85839288787</v>
      </c>
      <c r="BO16" s="72">
        <v>353612.57975453511</v>
      </c>
      <c r="BP16" s="72">
        <v>78256.109912058164</v>
      </c>
      <c r="BQ16" s="72">
        <v>0</v>
      </c>
      <c r="BR16" s="72">
        <v>0</v>
      </c>
      <c r="BS16" s="72">
        <v>78256.109912058164</v>
      </c>
      <c r="BT16" s="72">
        <v>29229.31477807906</v>
      </c>
      <c r="BU16" s="72">
        <v>-1953.965652173913</v>
      </c>
      <c r="BV16" s="72">
        <v>0</v>
      </c>
      <c r="BW16" s="72">
        <v>470</v>
      </c>
      <c r="BX16" s="72">
        <v>-1483.965652173913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81143.932540983602</v>
      </c>
      <c r="CF16" s="72">
        <v>155.22300000000001</v>
      </c>
      <c r="CG16" s="72">
        <v>0</v>
      </c>
      <c r="CH16" s="72">
        <v>81299.1555409836</v>
      </c>
      <c r="CI16" s="72">
        <v>44951.597914524587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4665245.9225988518</v>
      </c>
      <c r="CP16" s="72">
        <v>1258572.0574322669</v>
      </c>
      <c r="CQ16" s="72">
        <v>6378791.0571050243</v>
      </c>
      <c r="CR16" s="72">
        <v>12302609.037136145</v>
      </c>
      <c r="CS16" s="72">
        <v>1253347.4917314588</v>
      </c>
    </row>
    <row r="17" spans="1:97" ht="24.9" customHeight="1">
      <c r="A17" s="53">
        <v>11</v>
      </c>
      <c r="B17" s="71" t="s">
        <v>61</v>
      </c>
      <c r="C17" s="72">
        <v>0</v>
      </c>
      <c r="D17" s="72">
        <v>0</v>
      </c>
      <c r="E17" s="72">
        <v>25075.8</v>
      </c>
      <c r="F17" s="72">
        <v>25075.8</v>
      </c>
      <c r="G17" s="72">
        <v>21314.43</v>
      </c>
      <c r="H17" s="72">
        <v>0</v>
      </c>
      <c r="I17" s="72">
        <v>2175</v>
      </c>
      <c r="J17" s="72">
        <v>155.5</v>
      </c>
      <c r="K17" s="72">
        <v>2330.5</v>
      </c>
      <c r="L17" s="72">
        <v>0</v>
      </c>
      <c r="M17" s="72">
        <v>11572.18</v>
      </c>
      <c r="N17" s="72">
        <v>1137.47</v>
      </c>
      <c r="O17" s="72">
        <v>14178.85</v>
      </c>
      <c r="P17" s="72">
        <v>26888.5</v>
      </c>
      <c r="Q17" s="72">
        <v>11471.92</v>
      </c>
      <c r="R17" s="72">
        <v>37969.74</v>
      </c>
      <c r="S17" s="72">
        <v>6972</v>
      </c>
      <c r="T17" s="72">
        <v>6320113.4699999997</v>
      </c>
      <c r="U17" s="72">
        <v>6365055.21</v>
      </c>
      <c r="V17" s="72">
        <v>0</v>
      </c>
      <c r="W17" s="72">
        <v>78600.600000000006</v>
      </c>
      <c r="X17" s="72">
        <v>138413.1</v>
      </c>
      <c r="Y17" s="72">
        <v>817365.7699999999</v>
      </c>
      <c r="Z17" s="72">
        <v>1034379.47</v>
      </c>
      <c r="AA17" s="72">
        <v>724065.63</v>
      </c>
      <c r="AB17" s="72">
        <v>113575.99</v>
      </c>
      <c r="AC17" s="72">
        <v>650167.12</v>
      </c>
      <c r="AD17" s="72">
        <v>40908.15</v>
      </c>
      <c r="AE17" s="72">
        <v>804651.26</v>
      </c>
      <c r="AF17" s="72">
        <v>41719.51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-23109.06</v>
      </c>
      <c r="AM17" s="72">
        <v>0</v>
      </c>
      <c r="AN17" s="72">
        <v>0</v>
      </c>
      <c r="AO17" s="72">
        <v>-23109.06</v>
      </c>
      <c r="AP17" s="72">
        <v>-17859.310000000001</v>
      </c>
      <c r="AQ17" s="72">
        <v>-7439.41</v>
      </c>
      <c r="AR17" s="72">
        <v>0</v>
      </c>
      <c r="AS17" s="72">
        <v>0</v>
      </c>
      <c r="AT17" s="72">
        <v>-7439.41</v>
      </c>
      <c r="AU17" s="72">
        <v>-5759.46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7067.08</v>
      </c>
      <c r="BG17" s="72">
        <v>1120.92</v>
      </c>
      <c r="BH17" s="72">
        <v>0</v>
      </c>
      <c r="BI17" s="72">
        <v>8188</v>
      </c>
      <c r="BJ17" s="72">
        <v>6959.8</v>
      </c>
      <c r="BK17" s="72">
        <v>5263.73</v>
      </c>
      <c r="BL17" s="72">
        <v>1812.94</v>
      </c>
      <c r="BM17" s="72">
        <v>0</v>
      </c>
      <c r="BN17" s="72">
        <v>7076.67</v>
      </c>
      <c r="BO17" s="72">
        <v>6015.17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26996.019999999997</v>
      </c>
      <c r="BV17" s="72">
        <v>0</v>
      </c>
      <c r="BW17" s="72">
        <v>0</v>
      </c>
      <c r="BX17" s="72">
        <v>26996.019999999997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250</v>
      </c>
      <c r="CF17" s="72">
        <v>0</v>
      </c>
      <c r="CG17" s="72">
        <v>0</v>
      </c>
      <c r="CH17" s="72">
        <v>250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250746.87</v>
      </c>
      <c r="CP17" s="72">
        <v>801798.54999999993</v>
      </c>
      <c r="CQ17" s="72">
        <v>7217797.54</v>
      </c>
      <c r="CR17" s="72">
        <v>8270342.959999999</v>
      </c>
      <c r="CS17" s="72">
        <v>787927.69000000006</v>
      </c>
    </row>
    <row r="18" spans="1:97" ht="24.9" customHeight="1">
      <c r="A18" s="53">
        <v>12</v>
      </c>
      <c r="B18" s="71" t="s">
        <v>65</v>
      </c>
      <c r="C18" s="72">
        <v>31976.719999999998</v>
      </c>
      <c r="D18" s="72">
        <v>935.71999999999991</v>
      </c>
      <c r="E18" s="72">
        <v>72987.650000000009</v>
      </c>
      <c r="F18" s="72">
        <v>105900.09</v>
      </c>
      <c r="G18" s="72">
        <v>0</v>
      </c>
      <c r="H18" s="72">
        <v>2283.4500000000007</v>
      </c>
      <c r="I18" s="72">
        <v>44378.637699999999</v>
      </c>
      <c r="J18" s="72">
        <v>3039.7899999999995</v>
      </c>
      <c r="K18" s="72">
        <v>49701.877700000005</v>
      </c>
      <c r="L18" s="72">
        <v>0</v>
      </c>
      <c r="M18" s="72">
        <v>-44969.878456999984</v>
      </c>
      <c r="N18" s="72">
        <v>14576.475947000003</v>
      </c>
      <c r="O18" s="72">
        <v>27219.96</v>
      </c>
      <c r="P18" s="72">
        <v>-3173.4425099999826</v>
      </c>
      <c r="Q18" s="72">
        <v>200</v>
      </c>
      <c r="R18" s="72">
        <v>1015325.8299999998</v>
      </c>
      <c r="S18" s="72">
        <v>33575.550000000003</v>
      </c>
      <c r="T18" s="72">
        <v>850053.81</v>
      </c>
      <c r="U18" s="72">
        <v>1898955.19</v>
      </c>
      <c r="V18" s="72">
        <v>0</v>
      </c>
      <c r="W18" s="72">
        <v>137824.94391599999</v>
      </c>
      <c r="X18" s="72">
        <v>338898.97749299998</v>
      </c>
      <c r="Y18" s="72">
        <v>2559790.6439999999</v>
      </c>
      <c r="Z18" s="72">
        <v>3036514.565409</v>
      </c>
      <c r="AA18" s="72">
        <v>1535662.401512</v>
      </c>
      <c r="AB18" s="72">
        <v>64112.029644941184</v>
      </c>
      <c r="AC18" s="72">
        <v>701349.95613435307</v>
      </c>
      <c r="AD18" s="72">
        <v>158690.16500000001</v>
      </c>
      <c r="AE18" s="72">
        <v>924152.15077929432</v>
      </c>
      <c r="AF18" s="72">
        <v>125395.13267759999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113238.37555500001</v>
      </c>
      <c r="BG18" s="72">
        <v>4107.8721999999998</v>
      </c>
      <c r="BH18" s="72">
        <v>0</v>
      </c>
      <c r="BI18" s="72">
        <v>117346.247755</v>
      </c>
      <c r="BJ18" s="72">
        <v>95421.470348000017</v>
      </c>
      <c r="BK18" s="72">
        <v>237558.10483499995</v>
      </c>
      <c r="BL18" s="72">
        <v>1015303.306689</v>
      </c>
      <c r="BM18" s="72">
        <v>21019.600000000002</v>
      </c>
      <c r="BN18" s="72">
        <v>1273881.011524</v>
      </c>
      <c r="BO18" s="72">
        <v>753102.01511999685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155099</v>
      </c>
      <c r="BV18" s="72">
        <v>0</v>
      </c>
      <c r="BW18" s="72">
        <v>0</v>
      </c>
      <c r="BX18" s="72">
        <v>155099</v>
      </c>
      <c r="BY18" s="72">
        <v>62618.190754999989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117231.75</v>
      </c>
      <c r="CF18" s="72">
        <v>49396.523792000007</v>
      </c>
      <c r="CG18" s="72">
        <v>42002.64</v>
      </c>
      <c r="CH18" s="72">
        <v>208630.91379200004</v>
      </c>
      <c r="CI18" s="72">
        <v>38081.054477000005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1829680.3254939411</v>
      </c>
      <c r="CP18" s="72">
        <v>2202523.0199553533</v>
      </c>
      <c r="CQ18" s="72">
        <v>3734804.2590000001</v>
      </c>
      <c r="CR18" s="72">
        <v>7767007.6044492945</v>
      </c>
      <c r="CS18" s="72">
        <v>2610480.264889597</v>
      </c>
    </row>
    <row r="19" spans="1:97" ht="24.9" customHeight="1">
      <c r="A19" s="53">
        <v>13</v>
      </c>
      <c r="B19" s="71" t="s">
        <v>66</v>
      </c>
      <c r="C19" s="72">
        <v>3423.0792500000007</v>
      </c>
      <c r="D19" s="72">
        <v>0</v>
      </c>
      <c r="E19" s="72">
        <v>9555.2610000000004</v>
      </c>
      <c r="F19" s="72">
        <v>12978.340250000001</v>
      </c>
      <c r="G19" s="72">
        <v>0</v>
      </c>
      <c r="H19" s="72">
        <v>469</v>
      </c>
      <c r="I19" s="72">
        <v>3099</v>
      </c>
      <c r="J19" s="72">
        <v>24</v>
      </c>
      <c r="K19" s="72">
        <v>3592</v>
      </c>
      <c r="L19" s="72">
        <v>0</v>
      </c>
      <c r="M19" s="72">
        <v>137691.66467239978</v>
      </c>
      <c r="N19" s="72">
        <v>6113.2348518700001</v>
      </c>
      <c r="O19" s="72">
        <v>40923.957433969998</v>
      </c>
      <c r="P19" s="72">
        <v>184728.85695823978</v>
      </c>
      <c r="Q19" s="72">
        <v>109540.18</v>
      </c>
      <c r="R19" s="72">
        <v>344154.90923690901</v>
      </c>
      <c r="S19" s="72">
        <v>0</v>
      </c>
      <c r="T19" s="72">
        <v>752542.82750513393</v>
      </c>
      <c r="U19" s="72">
        <v>1096697.7367420429</v>
      </c>
      <c r="V19" s="72">
        <v>0</v>
      </c>
      <c r="W19" s="72">
        <v>134919.69562046998</v>
      </c>
      <c r="X19" s="72">
        <v>465012.79005302</v>
      </c>
      <c r="Y19" s="72">
        <v>580103.51745362906</v>
      </c>
      <c r="Z19" s="72">
        <v>1180036.003127119</v>
      </c>
      <c r="AA19" s="72">
        <v>0</v>
      </c>
      <c r="AB19" s="72">
        <v>123701.03123811117</v>
      </c>
      <c r="AC19" s="72">
        <v>692970.3023229629</v>
      </c>
      <c r="AD19" s="72">
        <v>93747.552891959902</v>
      </c>
      <c r="AE19" s="72">
        <v>910418.88645303401</v>
      </c>
      <c r="AF19" s="72">
        <v>10033.88007091219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1066103.81</v>
      </c>
      <c r="AM19" s="72">
        <v>0</v>
      </c>
      <c r="AN19" s="72">
        <v>0</v>
      </c>
      <c r="AO19" s="72">
        <v>1066103.81</v>
      </c>
      <c r="AP19" s="72">
        <v>1066103.81</v>
      </c>
      <c r="AQ19" s="72">
        <v>286558.76</v>
      </c>
      <c r="AR19" s="72">
        <v>0</v>
      </c>
      <c r="AS19" s="72">
        <v>0</v>
      </c>
      <c r="AT19" s="72">
        <v>286558.76</v>
      </c>
      <c r="AU19" s="72">
        <v>286558.76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51859.332351000005</v>
      </c>
      <c r="BG19" s="72">
        <v>0</v>
      </c>
      <c r="BH19" s="72">
        <v>0</v>
      </c>
      <c r="BI19" s="72">
        <v>51859.332351000005</v>
      </c>
      <c r="BJ19" s="72">
        <v>12899.943077358421</v>
      </c>
      <c r="BK19" s="72">
        <v>153038.2462782615</v>
      </c>
      <c r="BL19" s="72">
        <v>1853.7959499999999</v>
      </c>
      <c r="BM19" s="72">
        <v>987.65</v>
      </c>
      <c r="BN19" s="72">
        <v>155879.6922282615</v>
      </c>
      <c r="BO19" s="72">
        <v>45095.377215571636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107157.08</v>
      </c>
      <c r="BV19" s="72">
        <v>0</v>
      </c>
      <c r="BW19" s="72">
        <v>0</v>
      </c>
      <c r="BX19" s="72">
        <v>107157.08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134782.92415000152</v>
      </c>
      <c r="CF19" s="72">
        <v>2924.1509500000002</v>
      </c>
      <c r="CG19" s="72">
        <v>0</v>
      </c>
      <c r="CH19" s="72">
        <v>137707.07510000153</v>
      </c>
      <c r="CI19" s="72">
        <v>20067.76014182439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2543859.5327971531</v>
      </c>
      <c r="CP19" s="72">
        <v>1171973.2741278526</v>
      </c>
      <c r="CQ19" s="72">
        <v>1477884.7662846928</v>
      </c>
      <c r="CR19" s="72">
        <v>5193717.5732096992</v>
      </c>
      <c r="CS19" s="72">
        <v>1550299.7105056667</v>
      </c>
    </row>
    <row r="20" spans="1:97" ht="24.9" customHeight="1">
      <c r="A20" s="53">
        <v>14</v>
      </c>
      <c r="B20" s="71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546</v>
      </c>
      <c r="I20" s="72">
        <v>266</v>
      </c>
      <c r="J20" s="72">
        <v>0</v>
      </c>
      <c r="K20" s="72">
        <v>812</v>
      </c>
      <c r="L20" s="72">
        <v>0</v>
      </c>
      <c r="M20" s="72">
        <v>17568.976108395153</v>
      </c>
      <c r="N20" s="72">
        <v>390.66750000000002</v>
      </c>
      <c r="O20" s="72">
        <v>924</v>
      </c>
      <c r="P20" s="72">
        <v>18883.643608395152</v>
      </c>
      <c r="Q20" s="72">
        <v>1377.9714257377</v>
      </c>
      <c r="R20" s="72">
        <v>938275.96562468284</v>
      </c>
      <c r="S20" s="72">
        <v>273866.46092746459</v>
      </c>
      <c r="T20" s="72">
        <v>0</v>
      </c>
      <c r="U20" s="72">
        <v>1212142.4265521474</v>
      </c>
      <c r="V20" s="72">
        <v>0</v>
      </c>
      <c r="W20" s="72">
        <v>678796.37140590139</v>
      </c>
      <c r="X20" s="72">
        <v>17867.948800000002</v>
      </c>
      <c r="Y20" s="72">
        <v>0</v>
      </c>
      <c r="Z20" s="72">
        <v>696664.3202059014</v>
      </c>
      <c r="AA20" s="72">
        <v>74749.753162491805</v>
      </c>
      <c r="AB20" s="72">
        <v>88356.771527804754</v>
      </c>
      <c r="AC20" s="72">
        <v>638610.60788235301</v>
      </c>
      <c r="AD20" s="72">
        <v>0</v>
      </c>
      <c r="AE20" s="72">
        <v>726967.3794101578</v>
      </c>
      <c r="AF20" s="72">
        <v>11946.9439852459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86941.352597100005</v>
      </c>
      <c r="BG20" s="72">
        <v>0</v>
      </c>
      <c r="BH20" s="72">
        <v>0</v>
      </c>
      <c r="BI20" s="72">
        <v>86941.352597100005</v>
      </c>
      <c r="BJ20" s="72">
        <v>69553.094222639993</v>
      </c>
      <c r="BK20" s="72">
        <v>249353.89018265565</v>
      </c>
      <c r="BL20" s="72">
        <v>0</v>
      </c>
      <c r="BM20" s="72">
        <v>0</v>
      </c>
      <c r="BN20" s="72">
        <v>249353.89018265565</v>
      </c>
      <c r="BO20" s="72">
        <v>270323.81087754702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70297.37</v>
      </c>
      <c r="CF20" s="72">
        <v>0</v>
      </c>
      <c r="CG20" s="72">
        <v>0</v>
      </c>
      <c r="CH20" s="72">
        <v>70297.37</v>
      </c>
      <c r="CI20" s="72">
        <v>41039.747000000003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2130136.69744654</v>
      </c>
      <c r="CP20" s="72">
        <v>931001.68510981766</v>
      </c>
      <c r="CQ20" s="72">
        <v>924</v>
      </c>
      <c r="CR20" s="72">
        <v>3062062.3825563579</v>
      </c>
      <c r="CS20" s="72">
        <v>468991.32067366247</v>
      </c>
    </row>
    <row r="21" spans="1:97" ht="24.9" customHeight="1">
      <c r="A21" s="53">
        <v>15</v>
      </c>
      <c r="B21" s="71" t="s">
        <v>68</v>
      </c>
      <c r="C21" s="72">
        <v>0</v>
      </c>
      <c r="D21" s="72">
        <v>1449</v>
      </c>
      <c r="E21" s="72">
        <v>0</v>
      </c>
      <c r="F21" s="72">
        <v>1449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6497.3554209999993</v>
      </c>
      <c r="N21" s="72">
        <v>0</v>
      </c>
      <c r="O21" s="72">
        <v>0</v>
      </c>
      <c r="P21" s="72">
        <v>6497.3554209999993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1933351.9566599987</v>
      </c>
      <c r="X21" s="72">
        <v>0</v>
      </c>
      <c r="Y21" s="72">
        <v>0</v>
      </c>
      <c r="Z21" s="72">
        <v>1933351.9566599987</v>
      </c>
      <c r="AA21" s="72">
        <v>0</v>
      </c>
      <c r="AB21" s="72">
        <v>89077.129682941071</v>
      </c>
      <c r="AC21" s="72">
        <v>637992.06653935299</v>
      </c>
      <c r="AD21" s="72">
        <v>0</v>
      </c>
      <c r="AE21" s="72">
        <v>727069.19622229412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84</v>
      </c>
      <c r="BM21" s="72">
        <v>0</v>
      </c>
      <c r="BN21" s="72">
        <v>84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16871.936799999999</v>
      </c>
      <c r="BV21" s="72">
        <v>0</v>
      </c>
      <c r="BW21" s="72">
        <v>0</v>
      </c>
      <c r="BX21" s="72">
        <v>16871.936799999999</v>
      </c>
      <c r="BY21" s="72">
        <v>0</v>
      </c>
      <c r="BZ21" s="72">
        <v>0</v>
      </c>
      <c r="CA21" s="72">
        <v>191</v>
      </c>
      <c r="CB21" s="72">
        <v>0</v>
      </c>
      <c r="CC21" s="72">
        <v>191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2045798.3785639398</v>
      </c>
      <c r="CP21" s="72">
        <v>639716.06653935299</v>
      </c>
      <c r="CQ21" s="72">
        <v>0</v>
      </c>
      <c r="CR21" s="72">
        <v>2685514.4451032928</v>
      </c>
      <c r="CS21" s="72">
        <v>0</v>
      </c>
    </row>
    <row r="22" spans="1:97" ht="24.9" customHeight="1">
      <c r="A22" s="53">
        <v>16</v>
      </c>
      <c r="B22" s="71" t="s">
        <v>69</v>
      </c>
      <c r="C22" s="72">
        <v>102989.78092000002</v>
      </c>
      <c r="D22" s="72">
        <v>0</v>
      </c>
      <c r="E22" s="72">
        <v>0</v>
      </c>
      <c r="F22" s="72">
        <v>102989.78092000002</v>
      </c>
      <c r="G22" s="72">
        <v>45029.430531999998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27680.432262999981</v>
      </c>
      <c r="N22" s="72">
        <v>5455.6515049999907</v>
      </c>
      <c r="O22" s="72">
        <v>0</v>
      </c>
      <c r="P22" s="72">
        <v>33136.083767999968</v>
      </c>
      <c r="Q22" s="72">
        <v>11744.936367999981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935197.56001201272</v>
      </c>
      <c r="X22" s="72">
        <v>170785.68997490348</v>
      </c>
      <c r="Y22" s="72">
        <v>0</v>
      </c>
      <c r="Z22" s="72">
        <v>1105983.2499869163</v>
      </c>
      <c r="AA22" s="72">
        <v>699825.26036654622</v>
      </c>
      <c r="AB22" s="72">
        <v>53080.112501941141</v>
      </c>
      <c r="AC22" s="72">
        <v>655617.26034259959</v>
      </c>
      <c r="AD22" s="72">
        <v>0</v>
      </c>
      <c r="AE22" s="72">
        <v>708697.37284454075</v>
      </c>
      <c r="AF22" s="72">
        <v>23482.924336800002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83722.406201998703</v>
      </c>
      <c r="AM22" s="72">
        <v>0</v>
      </c>
      <c r="AN22" s="72">
        <v>0</v>
      </c>
      <c r="AO22" s="72">
        <v>83722.406201998703</v>
      </c>
      <c r="AP22" s="72">
        <v>83722.406201998703</v>
      </c>
      <c r="AQ22" s="72">
        <v>307680.8232319993</v>
      </c>
      <c r="AR22" s="72">
        <v>0</v>
      </c>
      <c r="AS22" s="72">
        <v>0</v>
      </c>
      <c r="AT22" s="72">
        <v>307680.8232319993</v>
      </c>
      <c r="AU22" s="72">
        <v>309421.27903699968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14224.808813999989</v>
      </c>
      <c r="BG22" s="72">
        <v>0</v>
      </c>
      <c r="BH22" s="72">
        <v>0</v>
      </c>
      <c r="BI22" s="72">
        <v>14224.808813999989</v>
      </c>
      <c r="BJ22" s="72">
        <v>11379.847051200006</v>
      </c>
      <c r="BK22" s="72">
        <v>113044.48326600017</v>
      </c>
      <c r="BL22" s="72">
        <v>8226.5563859999747</v>
      </c>
      <c r="BM22" s="72">
        <v>0</v>
      </c>
      <c r="BN22" s="72">
        <v>121271.03965200015</v>
      </c>
      <c r="BO22" s="72">
        <v>86355.239953599987</v>
      </c>
      <c r="BP22" s="72">
        <v>4909.9223561644321</v>
      </c>
      <c r="BQ22" s="72">
        <v>0</v>
      </c>
      <c r="BR22" s="72">
        <v>0</v>
      </c>
      <c r="BS22" s="72">
        <v>4909.9223561644321</v>
      </c>
      <c r="BT22" s="72">
        <v>4452.9128767122747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70335.587500000052</v>
      </c>
      <c r="CF22" s="72">
        <v>381</v>
      </c>
      <c r="CG22" s="72">
        <v>0</v>
      </c>
      <c r="CH22" s="72">
        <v>70716.587500000052</v>
      </c>
      <c r="CI22" s="72">
        <v>46528.656799999982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1712865.9170671168</v>
      </c>
      <c r="CP22" s="72">
        <v>840466.15820850304</v>
      </c>
      <c r="CQ22" s="72">
        <v>0</v>
      </c>
      <c r="CR22" s="72">
        <v>2553332.0752756195</v>
      </c>
      <c r="CS22" s="72">
        <v>1321942.8935238565</v>
      </c>
    </row>
    <row r="23" spans="1:97" ht="24.9" customHeight="1">
      <c r="A23" s="53">
        <v>17</v>
      </c>
      <c r="B23" s="71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35</v>
      </c>
      <c r="J23" s="72">
        <v>0</v>
      </c>
      <c r="K23" s="72">
        <v>35</v>
      </c>
      <c r="L23" s="72">
        <v>0</v>
      </c>
      <c r="M23" s="72">
        <v>14570.91</v>
      </c>
      <c r="N23" s="72">
        <v>59.88</v>
      </c>
      <c r="O23" s="72">
        <v>0</v>
      </c>
      <c r="P23" s="72">
        <v>14630.789999999999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844643.09</v>
      </c>
      <c r="X23" s="72">
        <v>22719.85</v>
      </c>
      <c r="Y23" s="72">
        <v>0</v>
      </c>
      <c r="Z23" s="72">
        <v>867362.94</v>
      </c>
      <c r="AA23" s="72">
        <v>0</v>
      </c>
      <c r="AB23" s="72">
        <v>47498.542352941178</v>
      </c>
      <c r="AC23" s="72">
        <v>638185.315882353</v>
      </c>
      <c r="AD23" s="72">
        <v>0</v>
      </c>
      <c r="AE23" s="72">
        <v>685683.85823529423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4761.2700000000004</v>
      </c>
      <c r="BL23" s="72">
        <v>243.21</v>
      </c>
      <c r="BM23" s="72">
        <v>0</v>
      </c>
      <c r="BN23" s="72">
        <v>5004.4800000000005</v>
      </c>
      <c r="BO23" s="72">
        <v>1428.08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55106.05</v>
      </c>
      <c r="BV23" s="72">
        <v>0</v>
      </c>
      <c r="BW23" s="72">
        <v>0</v>
      </c>
      <c r="BX23" s="72">
        <v>55106.05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14000</v>
      </c>
      <c r="CF23" s="72">
        <v>0</v>
      </c>
      <c r="CG23" s="72">
        <v>0</v>
      </c>
      <c r="CH23" s="72">
        <v>14000</v>
      </c>
      <c r="CI23" s="72">
        <v>5040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980579.86235294119</v>
      </c>
      <c r="CP23" s="72">
        <v>661243.25588235294</v>
      </c>
      <c r="CQ23" s="72">
        <v>0</v>
      </c>
      <c r="CR23" s="72">
        <v>1641823.1182352942</v>
      </c>
      <c r="CS23" s="72">
        <v>6468.08</v>
      </c>
    </row>
    <row r="24" spans="1:97" ht="24.9" customHeight="1">
      <c r="A24" s="53">
        <v>18</v>
      </c>
      <c r="B24" s="71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6</v>
      </c>
      <c r="I24" s="72">
        <v>0</v>
      </c>
      <c r="J24" s="72">
        <v>0</v>
      </c>
      <c r="K24" s="72">
        <v>6</v>
      </c>
      <c r="L24" s="72">
        <v>0</v>
      </c>
      <c r="M24" s="72">
        <v>1680.8544999999999</v>
      </c>
      <c r="N24" s="72">
        <v>25130.727491000001</v>
      </c>
      <c r="O24" s="72">
        <v>0</v>
      </c>
      <c r="P24" s="72">
        <v>26811.581991000003</v>
      </c>
      <c r="Q24" s="72">
        <v>0</v>
      </c>
      <c r="R24" s="72">
        <v>34237.199999999997</v>
      </c>
      <c r="S24" s="72">
        <v>0</v>
      </c>
      <c r="T24" s="72">
        <v>0</v>
      </c>
      <c r="U24" s="72">
        <v>34237.199999999997</v>
      </c>
      <c r="V24" s="72">
        <v>0</v>
      </c>
      <c r="W24" s="72">
        <v>19032.534799999998</v>
      </c>
      <c r="X24" s="72">
        <v>465485.968093</v>
      </c>
      <c r="Y24" s="72">
        <v>0</v>
      </c>
      <c r="Z24" s="72">
        <v>484518.50289300003</v>
      </c>
      <c r="AA24" s="72">
        <v>0</v>
      </c>
      <c r="AB24" s="72">
        <v>3976.3494999999998</v>
      </c>
      <c r="AC24" s="72">
        <v>89914.495623999988</v>
      </c>
      <c r="AD24" s="72">
        <v>0</v>
      </c>
      <c r="AE24" s="72">
        <v>93890.845123999985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508.99914000000001</v>
      </c>
      <c r="BH24" s="72">
        <v>0</v>
      </c>
      <c r="BI24" s="72">
        <v>508.99914000000001</v>
      </c>
      <c r="BJ24" s="72">
        <v>0</v>
      </c>
      <c r="BK24" s="72">
        <v>0</v>
      </c>
      <c r="BL24" s="72">
        <v>869313.22</v>
      </c>
      <c r="BM24" s="72">
        <v>0</v>
      </c>
      <c r="BN24" s="72">
        <v>869313.22</v>
      </c>
      <c r="BO24" s="72">
        <v>0</v>
      </c>
      <c r="BP24" s="72">
        <v>0</v>
      </c>
      <c r="BQ24" s="72">
        <v>475</v>
      </c>
      <c r="BR24" s="72">
        <v>0</v>
      </c>
      <c r="BS24" s="72">
        <v>475</v>
      </c>
      <c r="BT24" s="72">
        <v>0</v>
      </c>
      <c r="BU24" s="72">
        <v>9448.07</v>
      </c>
      <c r="BV24" s="72">
        <v>0</v>
      </c>
      <c r="BW24" s="72">
        <v>0</v>
      </c>
      <c r="BX24" s="72">
        <v>9448.07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26244.690000000002</v>
      </c>
      <c r="CG24" s="72">
        <v>0</v>
      </c>
      <c r="CH24" s="72">
        <v>26244.690000000002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68381.008799999981</v>
      </c>
      <c r="CP24" s="72">
        <v>1477073.1003479999</v>
      </c>
      <c r="CQ24" s="72">
        <v>0</v>
      </c>
      <c r="CR24" s="72">
        <v>1545454.1091479999</v>
      </c>
      <c r="CS24" s="72">
        <v>0</v>
      </c>
    </row>
    <row r="25" spans="1:97" ht="13.8">
      <c r="A25" s="55"/>
      <c r="B25" s="56" t="s">
        <v>1</v>
      </c>
      <c r="C25" s="57">
        <v>12923359.907894641</v>
      </c>
      <c r="D25" s="57">
        <v>9422143.4703072123</v>
      </c>
      <c r="E25" s="57">
        <v>3381652.3296937668</v>
      </c>
      <c r="F25" s="57">
        <v>25727155.707895618</v>
      </c>
      <c r="G25" s="57">
        <v>2834716.1483076601</v>
      </c>
      <c r="H25" s="57">
        <v>791427.45642091869</v>
      </c>
      <c r="I25" s="57">
        <v>217906.8289268298</v>
      </c>
      <c r="J25" s="57">
        <v>205975.63499999658</v>
      </c>
      <c r="K25" s="57">
        <v>1215309.9203477455</v>
      </c>
      <c r="L25" s="57">
        <v>10450.01035350717</v>
      </c>
      <c r="M25" s="57">
        <v>3974302.8288424867</v>
      </c>
      <c r="N25" s="57">
        <v>2142536.7466346407</v>
      </c>
      <c r="O25" s="57">
        <v>483168.05557188584</v>
      </c>
      <c r="P25" s="57">
        <v>6600007.6310490109</v>
      </c>
      <c r="Q25" s="57">
        <v>626586.20296213613</v>
      </c>
      <c r="R25" s="57">
        <v>86175671.219966263</v>
      </c>
      <c r="S25" s="57">
        <v>11768697.656121019</v>
      </c>
      <c r="T25" s="57">
        <v>65560241.140933394</v>
      </c>
      <c r="U25" s="57">
        <v>163504610.01702067</v>
      </c>
      <c r="V25" s="57">
        <v>3603465.0261849314</v>
      </c>
      <c r="W25" s="57">
        <v>20243505.834242787</v>
      </c>
      <c r="X25" s="57">
        <v>21470358.998223569</v>
      </c>
      <c r="Y25" s="57">
        <v>10686867.949864717</v>
      </c>
      <c r="Z25" s="57">
        <v>52400732.782331064</v>
      </c>
      <c r="AA25" s="57">
        <v>5290477.3491162965</v>
      </c>
      <c r="AB25" s="57">
        <v>4116312.8850434339</v>
      </c>
      <c r="AC25" s="57">
        <v>14104588.191180058</v>
      </c>
      <c r="AD25" s="57">
        <v>1039439.8725229288</v>
      </c>
      <c r="AE25" s="57">
        <v>19260340.94874642</v>
      </c>
      <c r="AF25" s="57">
        <v>503375.42626953695</v>
      </c>
      <c r="AG25" s="57">
        <v>40754.854399999997</v>
      </c>
      <c r="AH25" s="57">
        <v>0</v>
      </c>
      <c r="AI25" s="57">
        <v>0</v>
      </c>
      <c r="AJ25" s="57">
        <v>40754.854399999997</v>
      </c>
      <c r="AK25" s="57">
        <v>17212.737035827198</v>
      </c>
      <c r="AL25" s="57">
        <v>958678.82181451225</v>
      </c>
      <c r="AM25" s="57">
        <v>0</v>
      </c>
      <c r="AN25" s="57">
        <v>239892.57</v>
      </c>
      <c r="AO25" s="57">
        <v>1198571.3918145122</v>
      </c>
      <c r="AP25" s="57">
        <v>1323500.5283797898</v>
      </c>
      <c r="AQ25" s="57">
        <v>465415.46591648576</v>
      </c>
      <c r="AR25" s="57">
        <v>0</v>
      </c>
      <c r="AS25" s="57">
        <v>0</v>
      </c>
      <c r="AT25" s="57">
        <v>465415.46591648576</v>
      </c>
      <c r="AU25" s="57">
        <v>457568.13453176094</v>
      </c>
      <c r="AV25" s="57">
        <v>251957.07945500003</v>
      </c>
      <c r="AW25" s="57">
        <v>0</v>
      </c>
      <c r="AX25" s="57">
        <v>0</v>
      </c>
      <c r="AY25" s="57">
        <v>251957.07945500003</v>
      </c>
      <c r="AZ25" s="57">
        <v>124410.03859637032</v>
      </c>
      <c r="BA25" s="57">
        <v>2.8264999999999998E-2</v>
      </c>
      <c r="BB25" s="57">
        <v>0</v>
      </c>
      <c r="BC25" s="57">
        <v>0</v>
      </c>
      <c r="BD25" s="57">
        <v>2.8264999999999998E-2</v>
      </c>
      <c r="BE25" s="57">
        <v>5.0000000000000001E-3</v>
      </c>
      <c r="BF25" s="57">
        <v>4251084.2386203511</v>
      </c>
      <c r="BG25" s="57">
        <v>32121.594147999996</v>
      </c>
      <c r="BH25" s="57">
        <v>44150.882399999995</v>
      </c>
      <c r="BI25" s="57">
        <v>4327356.7151683513</v>
      </c>
      <c r="BJ25" s="57">
        <v>1584396.2690507197</v>
      </c>
      <c r="BK25" s="57">
        <v>41893642.419835925</v>
      </c>
      <c r="BL25" s="57">
        <v>15407350.964778846</v>
      </c>
      <c r="BM25" s="57">
        <v>491912.59999999986</v>
      </c>
      <c r="BN25" s="57">
        <v>57792905.98461476</v>
      </c>
      <c r="BO25" s="57">
        <v>39106052.759092882</v>
      </c>
      <c r="BP25" s="57">
        <v>4626742.0867752219</v>
      </c>
      <c r="BQ25" s="57">
        <v>272466.48723833694</v>
      </c>
      <c r="BR25" s="57">
        <v>61775.4</v>
      </c>
      <c r="BS25" s="57">
        <v>4960983.9740135586</v>
      </c>
      <c r="BT25" s="57">
        <v>4205929.6697239829</v>
      </c>
      <c r="BU25" s="57">
        <v>4713359.1055698255</v>
      </c>
      <c r="BV25" s="57">
        <v>32895</v>
      </c>
      <c r="BW25" s="57">
        <v>1184</v>
      </c>
      <c r="BX25" s="57">
        <v>4747438.1055698255</v>
      </c>
      <c r="BY25" s="57">
        <v>3173831.8476764308</v>
      </c>
      <c r="BZ25" s="57">
        <v>-2.7397300000302494E-3</v>
      </c>
      <c r="CA25" s="57">
        <v>151016.50625022547</v>
      </c>
      <c r="CB25" s="57">
        <v>0</v>
      </c>
      <c r="CC25" s="57">
        <v>151016.50351049547</v>
      </c>
      <c r="CD25" s="57">
        <v>0</v>
      </c>
      <c r="CE25" s="57">
        <v>12239182.151839443</v>
      </c>
      <c r="CF25" s="57">
        <v>738340.33587300009</v>
      </c>
      <c r="CG25" s="57">
        <v>304161.7525</v>
      </c>
      <c r="CH25" s="57">
        <v>13281684.240212442</v>
      </c>
      <c r="CI25" s="57">
        <v>9493053.7952163424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197665396.38216251</v>
      </c>
      <c r="CP25" s="57">
        <v>75760422.779681712</v>
      </c>
      <c r="CQ25" s="57">
        <v>82500422.18848671</v>
      </c>
      <c r="CR25" s="57">
        <v>355926241.35033107</v>
      </c>
      <c r="CS25" s="57">
        <v>72355025.947498173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9" t="s">
        <v>75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97" ht="17.25" customHeight="1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6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5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84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101" t="s">
        <v>0</v>
      </c>
      <c r="B4" s="101" t="s">
        <v>2</v>
      </c>
      <c r="C4" s="98" t="s">
        <v>3</v>
      </c>
      <c r="D4" s="100"/>
      <c r="E4" s="98" t="s">
        <v>27</v>
      </c>
      <c r="F4" s="100"/>
      <c r="G4" s="98" t="s">
        <v>34</v>
      </c>
      <c r="H4" s="100"/>
      <c r="I4" s="98" t="s">
        <v>6</v>
      </c>
      <c r="J4" s="100"/>
      <c r="K4" s="98" t="s">
        <v>35</v>
      </c>
      <c r="L4" s="100"/>
      <c r="M4" s="98" t="s">
        <v>7</v>
      </c>
      <c r="N4" s="100"/>
      <c r="O4" s="98" t="s">
        <v>8</v>
      </c>
      <c r="P4" s="100"/>
      <c r="Q4" s="98" t="s">
        <v>28</v>
      </c>
      <c r="R4" s="100"/>
      <c r="S4" s="98" t="s">
        <v>38</v>
      </c>
      <c r="T4" s="100"/>
      <c r="U4" s="98" t="s">
        <v>29</v>
      </c>
      <c r="V4" s="100"/>
      <c r="W4" s="98" t="s">
        <v>30</v>
      </c>
      <c r="X4" s="100"/>
      <c r="Y4" s="98" t="s">
        <v>9</v>
      </c>
      <c r="Z4" s="100"/>
      <c r="AA4" s="98" t="s">
        <v>31</v>
      </c>
      <c r="AB4" s="100"/>
      <c r="AC4" s="98" t="s">
        <v>10</v>
      </c>
      <c r="AD4" s="100"/>
      <c r="AE4" s="98" t="s">
        <v>11</v>
      </c>
      <c r="AF4" s="100"/>
      <c r="AG4" s="98" t="s">
        <v>12</v>
      </c>
      <c r="AH4" s="100"/>
      <c r="AI4" s="98" t="s">
        <v>32</v>
      </c>
      <c r="AJ4" s="100"/>
      <c r="AK4" s="98" t="s">
        <v>13</v>
      </c>
      <c r="AL4" s="100"/>
      <c r="AM4" s="98" t="s">
        <v>14</v>
      </c>
      <c r="AN4" s="100"/>
    </row>
    <row r="5" spans="1:40" ht="22.8">
      <c r="A5" s="103"/>
      <c r="B5" s="103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55</v>
      </c>
      <c r="C6" s="72">
        <v>1766001.9419515259</v>
      </c>
      <c r="D6" s="72">
        <v>1602603.1055762505</v>
      </c>
      <c r="E6" s="72">
        <v>582336.46737872891</v>
      </c>
      <c r="F6" s="72">
        <v>582336.46737872891</v>
      </c>
      <c r="G6" s="72">
        <v>629601.02776625287</v>
      </c>
      <c r="H6" s="72">
        <v>628244.11234640633</v>
      </c>
      <c r="I6" s="72">
        <v>32242183.268095702</v>
      </c>
      <c r="J6" s="72">
        <v>30723255.157878779</v>
      </c>
      <c r="K6" s="72">
        <v>8990655.270035686</v>
      </c>
      <c r="L6" s="72">
        <v>8710525.1073040459</v>
      </c>
      <c r="M6" s="72">
        <v>2103325.0636875643</v>
      </c>
      <c r="N6" s="72">
        <v>2080350.6751239835</v>
      </c>
      <c r="O6" s="72">
        <v>154455.20356518199</v>
      </c>
      <c r="P6" s="72">
        <v>26719.19412019517</v>
      </c>
      <c r="Q6" s="72">
        <v>25367.804701736524</v>
      </c>
      <c r="R6" s="72">
        <v>4.8621786336298101E-3</v>
      </c>
      <c r="S6" s="72">
        <v>0</v>
      </c>
      <c r="T6" s="72">
        <v>0</v>
      </c>
      <c r="U6" s="72">
        <v>106595.31696953895</v>
      </c>
      <c r="V6" s="72">
        <v>62152.936291265039</v>
      </c>
      <c r="W6" s="72">
        <v>0</v>
      </c>
      <c r="X6" s="72">
        <v>0</v>
      </c>
      <c r="Y6" s="72">
        <v>605388.48507289961</v>
      </c>
      <c r="Z6" s="72">
        <v>116585.60442511382</v>
      </c>
      <c r="AA6" s="72">
        <v>6590902.0957475174</v>
      </c>
      <c r="AB6" s="72">
        <v>1178919.7600725396</v>
      </c>
      <c r="AC6" s="72">
        <v>72742.636922587699</v>
      </c>
      <c r="AD6" s="72">
        <v>27018.218705216015</v>
      </c>
      <c r="AE6" s="72">
        <v>1046143.5319607304</v>
      </c>
      <c r="AF6" s="72">
        <v>209146.27648377689</v>
      </c>
      <c r="AG6" s="72">
        <v>0</v>
      </c>
      <c r="AH6" s="72">
        <v>0</v>
      </c>
      <c r="AI6" s="72">
        <v>1693321.4487724523</v>
      </c>
      <c r="AJ6" s="72">
        <v>404662.71634311019</v>
      </c>
      <c r="AK6" s="72">
        <v>0</v>
      </c>
      <c r="AL6" s="72">
        <v>0</v>
      </c>
      <c r="AM6" s="73">
        <v>56609019.562628098</v>
      </c>
      <c r="AN6" s="73">
        <v>46352519.336911589</v>
      </c>
    </row>
    <row r="7" spans="1:40" ht="24.9" customHeight="1">
      <c r="A7" s="53">
        <v>2</v>
      </c>
      <c r="B7" s="54" t="s">
        <v>54</v>
      </c>
      <c r="C7" s="72">
        <v>6606627.4534150744</v>
      </c>
      <c r="D7" s="72">
        <v>6568705.8538953708</v>
      </c>
      <c r="E7" s="72">
        <v>47467.867017000004</v>
      </c>
      <c r="F7" s="72">
        <v>47467.867017000004</v>
      </c>
      <c r="G7" s="72">
        <v>933902.92796071945</v>
      </c>
      <c r="H7" s="72">
        <v>793934.2930092701</v>
      </c>
      <c r="I7" s="72">
        <v>85879.715193855125</v>
      </c>
      <c r="J7" s="72">
        <v>62656.230022917676</v>
      </c>
      <c r="K7" s="72">
        <v>10179749.544954976</v>
      </c>
      <c r="L7" s="72">
        <v>10071381.177649412</v>
      </c>
      <c r="M7" s="72">
        <v>3293056.6060777497</v>
      </c>
      <c r="N7" s="72">
        <v>3145805.235387892</v>
      </c>
      <c r="O7" s="72">
        <v>0</v>
      </c>
      <c r="P7" s="72">
        <v>0</v>
      </c>
      <c r="Q7" s="72">
        <v>185254.47721400001</v>
      </c>
      <c r="R7" s="72">
        <v>14786.648430901638</v>
      </c>
      <c r="S7" s="72">
        <v>0</v>
      </c>
      <c r="T7" s="72">
        <v>0</v>
      </c>
      <c r="U7" s="72">
        <v>6692.142119000001</v>
      </c>
      <c r="V7" s="72">
        <v>6484.5157424375011</v>
      </c>
      <c r="W7" s="72">
        <v>0</v>
      </c>
      <c r="X7" s="72">
        <v>0</v>
      </c>
      <c r="Y7" s="72">
        <v>1662497.6932889991</v>
      </c>
      <c r="Z7" s="72">
        <v>1565595.8448755988</v>
      </c>
      <c r="AA7" s="72">
        <v>14838006.052712111</v>
      </c>
      <c r="AB7" s="72">
        <v>6350139.4773911675</v>
      </c>
      <c r="AC7" s="72">
        <v>1049888.4154619998</v>
      </c>
      <c r="AD7" s="72">
        <v>254806.84753572656</v>
      </c>
      <c r="AE7" s="72">
        <v>1140146.452325</v>
      </c>
      <c r="AF7" s="72">
        <v>467913.75225240982</v>
      </c>
      <c r="AG7" s="72">
        <v>0</v>
      </c>
      <c r="AH7" s="72">
        <v>0</v>
      </c>
      <c r="AI7" s="72">
        <v>4320123.4229829945</v>
      </c>
      <c r="AJ7" s="72">
        <v>2068014.2432690142</v>
      </c>
      <c r="AK7" s="72">
        <v>0</v>
      </c>
      <c r="AL7" s="72">
        <v>0</v>
      </c>
      <c r="AM7" s="73">
        <v>44349292.770723492</v>
      </c>
      <c r="AN7" s="73">
        <v>31417691.986479122</v>
      </c>
    </row>
    <row r="8" spans="1:40" ht="24.9" customHeight="1">
      <c r="A8" s="53">
        <v>3</v>
      </c>
      <c r="B8" s="54" t="s">
        <v>56</v>
      </c>
      <c r="C8" s="72">
        <v>12189731.055560164</v>
      </c>
      <c r="D8" s="72">
        <v>9899613.1343643907</v>
      </c>
      <c r="E8" s="72">
        <v>303085.02749681892</v>
      </c>
      <c r="F8" s="72">
        <v>303085.02749681892</v>
      </c>
      <c r="G8" s="72">
        <v>1034319.2905389778</v>
      </c>
      <c r="H8" s="72">
        <v>1002156.6551812232</v>
      </c>
      <c r="I8" s="72">
        <v>3109256.0699998573</v>
      </c>
      <c r="J8" s="72">
        <v>3109256.0699998573</v>
      </c>
      <c r="K8" s="72">
        <v>13233427.972813914</v>
      </c>
      <c r="L8" s="72">
        <v>11378380.74315875</v>
      </c>
      <c r="M8" s="72">
        <v>2119153.4274315448</v>
      </c>
      <c r="N8" s="72">
        <v>1900411.3219848489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-5.0000000001091394E-3</v>
      </c>
      <c r="W8" s="72">
        <v>0</v>
      </c>
      <c r="X8" s="72">
        <v>0</v>
      </c>
      <c r="Y8" s="72">
        <v>425885.95321791968</v>
      </c>
      <c r="Z8" s="72">
        <v>395598.11243867938</v>
      </c>
      <c r="AA8" s="72">
        <v>6869490.2904741718</v>
      </c>
      <c r="AB8" s="72">
        <v>5142257.5716276215</v>
      </c>
      <c r="AC8" s="72">
        <v>0</v>
      </c>
      <c r="AD8" s="72">
        <v>0</v>
      </c>
      <c r="AE8" s="72">
        <v>54279.016597489957</v>
      </c>
      <c r="AF8" s="72">
        <v>5149.5765974899741</v>
      </c>
      <c r="AG8" s="72">
        <v>218688.82351049548</v>
      </c>
      <c r="AH8" s="72">
        <v>218688.81351049547</v>
      </c>
      <c r="AI8" s="72">
        <v>1120776.9003832492</v>
      </c>
      <c r="AJ8" s="72">
        <v>318911.45712044439</v>
      </c>
      <c r="AK8" s="72">
        <v>0</v>
      </c>
      <c r="AL8" s="72">
        <v>0</v>
      </c>
      <c r="AM8" s="73">
        <v>40678093.828024603</v>
      </c>
      <c r="AN8" s="73">
        <v>33673508.478480622</v>
      </c>
    </row>
    <row r="9" spans="1:40" ht="24.9" customHeight="1">
      <c r="A9" s="53">
        <v>4</v>
      </c>
      <c r="B9" s="54" t="s">
        <v>57</v>
      </c>
      <c r="C9" s="72">
        <v>1944379.7844779058</v>
      </c>
      <c r="D9" s="72">
        <v>1944379.7844779058</v>
      </c>
      <c r="E9" s="72">
        <v>367056.47862936568</v>
      </c>
      <c r="F9" s="72">
        <v>367056.47862936568</v>
      </c>
      <c r="G9" s="72">
        <v>750686.60432354396</v>
      </c>
      <c r="H9" s="72">
        <v>750686.60432354396</v>
      </c>
      <c r="I9" s="72">
        <v>31418641.965371098</v>
      </c>
      <c r="J9" s="72">
        <v>31282947.515875041</v>
      </c>
      <c r="K9" s="72">
        <v>0</v>
      </c>
      <c r="L9" s="72">
        <v>0</v>
      </c>
      <c r="M9" s="72">
        <v>690583.09636468545</v>
      </c>
      <c r="N9" s="72">
        <v>690583.09636468545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125.17308256340741</v>
      </c>
      <c r="AF9" s="72">
        <v>125.17308256340741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35171473.10224916</v>
      </c>
      <c r="AN9" s="73">
        <v>35035778.6527531</v>
      </c>
    </row>
    <row r="10" spans="1:40" ht="24.9" customHeight="1">
      <c r="A10" s="53">
        <v>5</v>
      </c>
      <c r="B10" s="54" t="s">
        <v>58</v>
      </c>
      <c r="C10" s="72">
        <v>171640.95999999999</v>
      </c>
      <c r="D10" s="72">
        <v>123520.42886056102</v>
      </c>
      <c r="E10" s="72">
        <v>97172.37000000001</v>
      </c>
      <c r="F10" s="72">
        <v>97172.37000000001</v>
      </c>
      <c r="G10" s="72">
        <v>305355.76</v>
      </c>
      <c r="H10" s="72">
        <v>302065.6247582158</v>
      </c>
      <c r="I10" s="72">
        <v>15390403.480000002</v>
      </c>
      <c r="J10" s="72">
        <v>15390403.480000002</v>
      </c>
      <c r="K10" s="72">
        <v>2228248.89</v>
      </c>
      <c r="L10" s="72">
        <v>2199900.8099710988</v>
      </c>
      <c r="M10" s="72">
        <v>992954.19636468543</v>
      </c>
      <c r="N10" s="72">
        <v>992954.19636468543</v>
      </c>
      <c r="O10" s="72">
        <v>0</v>
      </c>
      <c r="P10" s="72">
        <v>0</v>
      </c>
      <c r="Q10" s="72">
        <v>12558.600000000002</v>
      </c>
      <c r="R10" s="72">
        <v>8.0120655729842838E-3</v>
      </c>
      <c r="S10" s="72">
        <v>5813.0652399999999</v>
      </c>
      <c r="T10" s="72">
        <v>5.1307103813087451E-3</v>
      </c>
      <c r="U10" s="72">
        <v>0</v>
      </c>
      <c r="V10" s="72">
        <v>0</v>
      </c>
      <c r="W10" s="72">
        <v>0</v>
      </c>
      <c r="X10" s="72">
        <v>0</v>
      </c>
      <c r="Y10" s="72">
        <v>369088.16</v>
      </c>
      <c r="Z10" s="72">
        <v>238927.12881607036</v>
      </c>
      <c r="AA10" s="72">
        <v>1434083.52</v>
      </c>
      <c r="AB10" s="72">
        <v>993475.62364182016</v>
      </c>
      <c r="AC10" s="72">
        <v>28937.899999999998</v>
      </c>
      <c r="AD10" s="72">
        <v>28937.899999999998</v>
      </c>
      <c r="AE10" s="72">
        <v>1757128.8299999998</v>
      </c>
      <c r="AF10" s="72">
        <v>741705.46338848409</v>
      </c>
      <c r="AG10" s="72">
        <v>0</v>
      </c>
      <c r="AH10" s="72">
        <v>0</v>
      </c>
      <c r="AI10" s="72">
        <v>940261.67999999993</v>
      </c>
      <c r="AJ10" s="72">
        <v>924740.45919378148</v>
      </c>
      <c r="AK10" s="72">
        <v>0</v>
      </c>
      <c r="AL10" s="72">
        <v>0</v>
      </c>
      <c r="AM10" s="73">
        <v>23733647.411604684</v>
      </c>
      <c r="AN10" s="73">
        <v>22033803.498137493</v>
      </c>
    </row>
    <row r="11" spans="1:40" ht="24.9" customHeight="1">
      <c r="A11" s="53">
        <v>6</v>
      </c>
      <c r="B11" s="54" t="s">
        <v>63</v>
      </c>
      <c r="C11" s="72">
        <v>157671.58699399643</v>
      </c>
      <c r="D11" s="72">
        <v>157671.58699399643</v>
      </c>
      <c r="E11" s="72">
        <v>139170.76576600003</v>
      </c>
      <c r="F11" s="72">
        <v>131856.63124458681</v>
      </c>
      <c r="G11" s="72">
        <v>283712.860000021</v>
      </c>
      <c r="H11" s="72">
        <v>283506.49085261062</v>
      </c>
      <c r="I11" s="72">
        <v>5685851.6900000228</v>
      </c>
      <c r="J11" s="72">
        <v>5685851.6900000228</v>
      </c>
      <c r="K11" s="72">
        <v>1241139.0686399979</v>
      </c>
      <c r="L11" s="72">
        <v>1206980.2147583365</v>
      </c>
      <c r="M11" s="72">
        <v>999832.63407569064</v>
      </c>
      <c r="N11" s="72">
        <v>942776.78169922601</v>
      </c>
      <c r="O11" s="72">
        <v>0</v>
      </c>
      <c r="P11" s="72">
        <v>0</v>
      </c>
      <c r="Q11" s="72">
        <v>437552.45161999995</v>
      </c>
      <c r="R11" s="72">
        <v>-1724.2294814590132</v>
      </c>
      <c r="S11" s="72">
        <v>1224312.731374</v>
      </c>
      <c r="T11" s="72">
        <v>406508.55527751677</v>
      </c>
      <c r="U11" s="72">
        <v>25560</v>
      </c>
      <c r="V11" s="72">
        <v>12842.374915648454</v>
      </c>
      <c r="W11" s="72">
        <v>2943.698265</v>
      </c>
      <c r="X11" s="72">
        <v>1471.9330874043717</v>
      </c>
      <c r="Y11" s="72">
        <v>148690.560749</v>
      </c>
      <c r="Z11" s="72">
        <v>71941.757158773253</v>
      </c>
      <c r="AA11" s="72">
        <v>6691881.3991179876</v>
      </c>
      <c r="AB11" s="72">
        <v>912435.27913409797</v>
      </c>
      <c r="AC11" s="72">
        <v>840001.86111099902</v>
      </c>
      <c r="AD11" s="72">
        <v>176989.8114455411</v>
      </c>
      <c r="AE11" s="72">
        <v>524121.32</v>
      </c>
      <c r="AF11" s="72">
        <v>167998.7909691995</v>
      </c>
      <c r="AG11" s="72">
        <v>0</v>
      </c>
      <c r="AH11" s="72">
        <v>0</v>
      </c>
      <c r="AI11" s="72">
        <v>1376237.1660459996</v>
      </c>
      <c r="AJ11" s="72">
        <v>553835.28701784625</v>
      </c>
      <c r="AK11" s="72">
        <v>0</v>
      </c>
      <c r="AL11" s="72">
        <v>0</v>
      </c>
      <c r="AM11" s="73">
        <v>19778679.793758713</v>
      </c>
      <c r="AN11" s="73">
        <v>10710942.955073351</v>
      </c>
    </row>
    <row r="12" spans="1:40" ht="24.9" customHeight="1">
      <c r="A12" s="53">
        <v>7</v>
      </c>
      <c r="B12" s="54" t="s">
        <v>62</v>
      </c>
      <c r="C12" s="72">
        <v>48279.312494358106</v>
      </c>
      <c r="D12" s="72">
        <v>48279.312494358106</v>
      </c>
      <c r="E12" s="72">
        <v>78513.064191013749</v>
      </c>
      <c r="F12" s="72">
        <v>76059.700380649476</v>
      </c>
      <c r="G12" s="72">
        <v>342229.36460000789</v>
      </c>
      <c r="H12" s="72">
        <v>326206.12203880853</v>
      </c>
      <c r="I12" s="72">
        <v>7572797.8636794146</v>
      </c>
      <c r="J12" s="72">
        <v>7572797.8636794146</v>
      </c>
      <c r="K12" s="72">
        <v>2451801.1124949297</v>
      </c>
      <c r="L12" s="72">
        <v>2431445.2145154462</v>
      </c>
      <c r="M12" s="72">
        <v>1144607.045841678</v>
      </c>
      <c r="N12" s="72">
        <v>1111527.9929041939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689702.12094688648</v>
      </c>
      <c r="Z12" s="72">
        <v>531182.7392147769</v>
      </c>
      <c r="AA12" s="72">
        <v>3734790.1889711525</v>
      </c>
      <c r="AB12" s="72">
        <v>257419.35183181008</v>
      </c>
      <c r="AC12" s="72">
        <v>584167.32436467893</v>
      </c>
      <c r="AD12" s="72">
        <v>14864.338477570098</v>
      </c>
      <c r="AE12" s="72">
        <v>20042.107618477417</v>
      </c>
      <c r="AF12" s="72">
        <v>6012.6322855432281</v>
      </c>
      <c r="AG12" s="72">
        <v>0</v>
      </c>
      <c r="AH12" s="72">
        <v>0</v>
      </c>
      <c r="AI12" s="72">
        <v>694477.02547833137</v>
      </c>
      <c r="AJ12" s="72">
        <v>173451.47985115685</v>
      </c>
      <c r="AK12" s="72">
        <v>0</v>
      </c>
      <c r="AL12" s="72">
        <v>0</v>
      </c>
      <c r="AM12" s="73">
        <v>17361406.530680928</v>
      </c>
      <c r="AN12" s="73">
        <v>12549246.747673728</v>
      </c>
    </row>
    <row r="13" spans="1:40" ht="24.9" customHeight="1">
      <c r="A13" s="53">
        <v>8</v>
      </c>
      <c r="B13" s="54" t="s">
        <v>59</v>
      </c>
      <c r="C13" s="72">
        <v>209992.10532971684</v>
      </c>
      <c r="D13" s="72">
        <v>209992.10532971684</v>
      </c>
      <c r="E13" s="72">
        <v>152288.24355963652</v>
      </c>
      <c r="F13" s="72">
        <v>152288.24355963652</v>
      </c>
      <c r="G13" s="72">
        <v>148570.11963263695</v>
      </c>
      <c r="H13" s="72">
        <v>148534.64593332188</v>
      </c>
      <c r="I13" s="72">
        <v>4298430.42778196</v>
      </c>
      <c r="J13" s="72">
        <v>4298430.42778196</v>
      </c>
      <c r="K13" s="72">
        <v>3292187.5126668937</v>
      </c>
      <c r="L13" s="72">
        <v>3290704.1948626493</v>
      </c>
      <c r="M13" s="72">
        <v>1234314.7663487324</v>
      </c>
      <c r="N13" s="72">
        <v>1204686.9225596285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251472.9316315219</v>
      </c>
      <c r="Z13" s="72">
        <v>120521.56234188449</v>
      </c>
      <c r="AA13" s="72">
        <v>581403.06090204709</v>
      </c>
      <c r="AB13" s="72">
        <v>248379.34153836238</v>
      </c>
      <c r="AC13" s="72">
        <v>604526.50400611036</v>
      </c>
      <c r="AD13" s="72">
        <v>321582.57419208653</v>
      </c>
      <c r="AE13" s="72">
        <v>216674.57601393599</v>
      </c>
      <c r="AF13" s="72">
        <v>47643.040870310266</v>
      </c>
      <c r="AG13" s="72">
        <v>0</v>
      </c>
      <c r="AH13" s="72">
        <v>0</v>
      </c>
      <c r="AI13" s="72">
        <v>98790.202308097185</v>
      </c>
      <c r="AJ13" s="72">
        <v>66840.518741734224</v>
      </c>
      <c r="AK13" s="72">
        <v>0</v>
      </c>
      <c r="AL13" s="72">
        <v>0</v>
      </c>
      <c r="AM13" s="73">
        <v>11088650.450181291</v>
      </c>
      <c r="AN13" s="73">
        <v>10109603.57771129</v>
      </c>
    </row>
    <row r="14" spans="1:40" ht="24.9" customHeight="1">
      <c r="A14" s="53">
        <v>9</v>
      </c>
      <c r="B14" s="54" t="s">
        <v>60</v>
      </c>
      <c r="C14" s="72">
        <v>272204.89759988664</v>
      </c>
      <c r="D14" s="72">
        <v>272204.89759988664</v>
      </c>
      <c r="E14" s="72">
        <v>287062.88595749642</v>
      </c>
      <c r="F14" s="72">
        <v>287062.88595749642</v>
      </c>
      <c r="G14" s="72">
        <v>309913.25423700141</v>
      </c>
      <c r="H14" s="72">
        <v>278866.6160985945</v>
      </c>
      <c r="I14" s="72">
        <v>7621428.2846120046</v>
      </c>
      <c r="J14" s="72">
        <v>7492063.644612005</v>
      </c>
      <c r="K14" s="72">
        <v>1088032.5669031371</v>
      </c>
      <c r="L14" s="72">
        <v>276564.64422829298</v>
      </c>
      <c r="M14" s="72">
        <v>801865.29144060588</v>
      </c>
      <c r="N14" s="72">
        <v>719179.85910545441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51846.084416302096</v>
      </c>
      <c r="Z14" s="72">
        <v>8617.6230435835896</v>
      </c>
      <c r="AA14" s="72">
        <v>69434.643778931058</v>
      </c>
      <c r="AB14" s="72">
        <v>55295.095560904359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659.07122950819667</v>
      </c>
      <c r="AJ14" s="72">
        <v>131.8142459016392</v>
      </c>
      <c r="AK14" s="72">
        <v>0</v>
      </c>
      <c r="AL14" s="72">
        <v>0</v>
      </c>
      <c r="AM14" s="73">
        <v>10502446.980174873</v>
      </c>
      <c r="AN14" s="73">
        <v>9389987.0804521199</v>
      </c>
    </row>
    <row r="15" spans="1:40" ht="24.9" customHeight="1">
      <c r="A15" s="53">
        <v>10</v>
      </c>
      <c r="B15" s="54" t="s">
        <v>64</v>
      </c>
      <c r="C15" s="72">
        <v>54032.834378828331</v>
      </c>
      <c r="D15" s="72">
        <v>44329.589001643566</v>
      </c>
      <c r="E15" s="72">
        <v>1709.825132284609</v>
      </c>
      <c r="F15" s="72">
        <v>1459.36137144334</v>
      </c>
      <c r="G15" s="72">
        <v>109557.214946554</v>
      </c>
      <c r="H15" s="72">
        <v>70668.317667004274</v>
      </c>
      <c r="I15" s="72">
        <v>5155097.9114191495</v>
      </c>
      <c r="J15" s="72">
        <v>5035666.7400948899</v>
      </c>
      <c r="K15" s="72">
        <v>1881433.447228974</v>
      </c>
      <c r="L15" s="72">
        <v>1655804.0251885029</v>
      </c>
      <c r="M15" s="72">
        <v>893861.5211816543</v>
      </c>
      <c r="N15" s="72">
        <v>878668.77204417379</v>
      </c>
      <c r="O15" s="72">
        <v>0</v>
      </c>
      <c r="P15" s="72">
        <v>0</v>
      </c>
      <c r="Q15" s="72">
        <v>88097.785949511774</v>
      </c>
      <c r="R15" s="72">
        <v>546.6883093372744</v>
      </c>
      <c r="S15" s="72">
        <v>49522.8800874511</v>
      </c>
      <c r="T15" s="72">
        <v>788.45009285449487</v>
      </c>
      <c r="U15" s="72">
        <v>0</v>
      </c>
      <c r="V15" s="72">
        <v>0</v>
      </c>
      <c r="W15" s="72">
        <v>0</v>
      </c>
      <c r="X15" s="72">
        <v>0</v>
      </c>
      <c r="Y15" s="72">
        <v>53587.949360009086</v>
      </c>
      <c r="Z15" s="72">
        <v>10210.384791397431</v>
      </c>
      <c r="AA15" s="72">
        <v>890490.29868149594</v>
      </c>
      <c r="AB15" s="72">
        <v>610695.77121523768</v>
      </c>
      <c r="AC15" s="72">
        <v>99035.648839149479</v>
      </c>
      <c r="AD15" s="72">
        <v>75755.052027238329</v>
      </c>
      <c r="AE15" s="72">
        <v>1199.6978525874267</v>
      </c>
      <c r="AF15" s="72">
        <v>1199.6978525874267</v>
      </c>
      <c r="AG15" s="72">
        <v>0</v>
      </c>
      <c r="AH15" s="72">
        <v>0</v>
      </c>
      <c r="AI15" s="72">
        <v>111236.31079354433</v>
      </c>
      <c r="AJ15" s="72">
        <v>23304.471857880009</v>
      </c>
      <c r="AK15" s="72">
        <v>0</v>
      </c>
      <c r="AL15" s="72">
        <v>0</v>
      </c>
      <c r="AM15" s="73">
        <v>9388863.3258511946</v>
      </c>
      <c r="AN15" s="73">
        <v>8409097.3215141892</v>
      </c>
    </row>
    <row r="16" spans="1:40" ht="24.9" customHeight="1">
      <c r="A16" s="53">
        <v>11</v>
      </c>
      <c r="B16" s="54" t="s">
        <v>65</v>
      </c>
      <c r="C16" s="72">
        <v>121429.00841181616</v>
      </c>
      <c r="D16" s="72">
        <v>121429.00841181616</v>
      </c>
      <c r="E16" s="72">
        <v>56862.704624004706</v>
      </c>
      <c r="F16" s="72">
        <v>56862.704624004706</v>
      </c>
      <c r="G16" s="72">
        <v>102713.64413199321</v>
      </c>
      <c r="H16" s="72">
        <v>102545.2071412932</v>
      </c>
      <c r="I16" s="72">
        <v>2415272.6212477479</v>
      </c>
      <c r="J16" s="72">
        <v>2415272.6212477479</v>
      </c>
      <c r="K16" s="72">
        <v>1556218.8259065305</v>
      </c>
      <c r="L16" s="72">
        <v>775963.3654617304</v>
      </c>
      <c r="M16" s="72">
        <v>858627.69542616396</v>
      </c>
      <c r="N16" s="72">
        <v>774282.09314466396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102442.16368710592</v>
      </c>
      <c r="Z16" s="72">
        <v>15714.565357605898</v>
      </c>
      <c r="AA16" s="72">
        <v>468574.93129375321</v>
      </c>
      <c r="AB16" s="72">
        <v>197275.92912882287</v>
      </c>
      <c r="AC16" s="72">
        <v>0</v>
      </c>
      <c r="AD16" s="72">
        <v>0</v>
      </c>
      <c r="AE16" s="72">
        <v>178911.97455570687</v>
      </c>
      <c r="AF16" s="72">
        <v>106613.34204240693</v>
      </c>
      <c r="AG16" s="72">
        <v>0</v>
      </c>
      <c r="AH16" s="72">
        <v>0</v>
      </c>
      <c r="AI16" s="72">
        <v>225528.76855550846</v>
      </c>
      <c r="AJ16" s="72">
        <v>207008.11593300846</v>
      </c>
      <c r="AK16" s="72">
        <v>0</v>
      </c>
      <c r="AL16" s="72">
        <v>0</v>
      </c>
      <c r="AM16" s="73">
        <v>6086582.3378403299</v>
      </c>
      <c r="AN16" s="73">
        <v>4772966.9524931004</v>
      </c>
    </row>
    <row r="17" spans="1:40" ht="24.9" customHeight="1">
      <c r="A17" s="53">
        <v>12</v>
      </c>
      <c r="B17" s="54" t="s">
        <v>61</v>
      </c>
      <c r="C17" s="72">
        <v>12060.429999999998</v>
      </c>
      <c r="D17" s="72">
        <v>1809.0599999999995</v>
      </c>
      <c r="E17" s="72">
        <v>2692.91</v>
      </c>
      <c r="F17" s="72">
        <v>2692.91</v>
      </c>
      <c r="G17" s="72">
        <v>19623.149999999994</v>
      </c>
      <c r="H17" s="72">
        <v>12501.049999999996</v>
      </c>
      <c r="I17" s="72">
        <v>4218809.33</v>
      </c>
      <c r="J17" s="72">
        <v>4218809.33</v>
      </c>
      <c r="K17" s="72">
        <v>626948.16</v>
      </c>
      <c r="L17" s="72">
        <v>188084.45</v>
      </c>
      <c r="M17" s="72">
        <v>792511.74</v>
      </c>
      <c r="N17" s="72">
        <v>758750.59</v>
      </c>
      <c r="O17" s="72">
        <v>0</v>
      </c>
      <c r="P17" s="72">
        <v>0</v>
      </c>
      <c r="Q17" s="72">
        <v>10570.959999999995</v>
      </c>
      <c r="R17" s="72">
        <v>2355.6699999999983</v>
      </c>
      <c r="S17" s="72">
        <v>3338.2000000000007</v>
      </c>
      <c r="T17" s="72">
        <v>753.82999999999993</v>
      </c>
      <c r="U17" s="72">
        <v>0</v>
      </c>
      <c r="V17" s="72">
        <v>0</v>
      </c>
      <c r="W17" s="72">
        <v>0</v>
      </c>
      <c r="X17" s="72">
        <v>0</v>
      </c>
      <c r="Y17" s="72">
        <v>31263.84</v>
      </c>
      <c r="Z17" s="72">
        <v>5595.32</v>
      </c>
      <c r="AA17" s="72">
        <v>8060.13</v>
      </c>
      <c r="AB17" s="72">
        <v>1371.96</v>
      </c>
      <c r="AC17" s="72">
        <v>0</v>
      </c>
      <c r="AD17" s="72">
        <v>0</v>
      </c>
      <c r="AE17" s="72">
        <v>23770.609999999993</v>
      </c>
      <c r="AF17" s="72">
        <v>23770.609999999993</v>
      </c>
      <c r="AG17" s="72">
        <v>0</v>
      </c>
      <c r="AH17" s="72">
        <v>0</v>
      </c>
      <c r="AI17" s="72">
        <v>494.11</v>
      </c>
      <c r="AJ17" s="72">
        <v>494.11</v>
      </c>
      <c r="AK17" s="72">
        <v>0</v>
      </c>
      <c r="AL17" s="72">
        <v>0</v>
      </c>
      <c r="AM17" s="73">
        <v>5750143.5700000012</v>
      </c>
      <c r="AN17" s="73">
        <v>5216988.8900000006</v>
      </c>
    </row>
    <row r="18" spans="1:40" ht="24.9" customHeight="1">
      <c r="A18" s="53">
        <v>13</v>
      </c>
      <c r="B18" s="54" t="s">
        <v>69</v>
      </c>
      <c r="C18" s="72">
        <v>102989.78092000002</v>
      </c>
      <c r="D18" s="72">
        <v>57960.350388000021</v>
      </c>
      <c r="E18" s="72">
        <v>0</v>
      </c>
      <c r="F18" s="72">
        <v>0</v>
      </c>
      <c r="G18" s="72">
        <v>45475.939999999995</v>
      </c>
      <c r="H18" s="72">
        <v>20533.434365227487</v>
      </c>
      <c r="I18" s="72">
        <v>0</v>
      </c>
      <c r="J18" s="72">
        <v>0</v>
      </c>
      <c r="K18" s="72">
        <v>1074835.650000015</v>
      </c>
      <c r="L18" s="72">
        <v>414432.37910475768</v>
      </c>
      <c r="M18" s="72">
        <v>730671.76511468878</v>
      </c>
      <c r="N18" s="72">
        <v>705944.89993433503</v>
      </c>
      <c r="O18" s="72">
        <v>0</v>
      </c>
      <c r="P18" s="72">
        <v>0</v>
      </c>
      <c r="Q18" s="72">
        <v>966793.16502999864</v>
      </c>
      <c r="R18" s="72">
        <v>3.5771886333823201E-2</v>
      </c>
      <c r="S18" s="72">
        <v>835521.38855999918</v>
      </c>
      <c r="T18" s="72">
        <v>-1141.0163537070621</v>
      </c>
      <c r="U18" s="72">
        <v>0</v>
      </c>
      <c r="V18" s="72">
        <v>0</v>
      </c>
      <c r="W18" s="72">
        <v>0</v>
      </c>
      <c r="X18" s="72">
        <v>0</v>
      </c>
      <c r="Y18" s="72">
        <v>28231.479999999989</v>
      </c>
      <c r="Z18" s="72">
        <v>5646.2986661441173</v>
      </c>
      <c r="AA18" s="72">
        <v>360186.82000000012</v>
      </c>
      <c r="AB18" s="72">
        <v>127549.0589753236</v>
      </c>
      <c r="AC18" s="72">
        <v>77341.510000000053</v>
      </c>
      <c r="AD18" s="72">
        <v>7955.6411018892468</v>
      </c>
      <c r="AE18" s="72">
        <v>0</v>
      </c>
      <c r="AF18" s="72">
        <v>0</v>
      </c>
      <c r="AG18" s="72">
        <v>0</v>
      </c>
      <c r="AH18" s="72">
        <v>0</v>
      </c>
      <c r="AI18" s="72">
        <v>101126.49000000005</v>
      </c>
      <c r="AJ18" s="72">
        <v>48316.236075344736</v>
      </c>
      <c r="AK18" s="72">
        <v>0</v>
      </c>
      <c r="AL18" s="72">
        <v>0</v>
      </c>
      <c r="AM18" s="73">
        <v>4323173.9896247024</v>
      </c>
      <c r="AN18" s="73">
        <v>1387197.3180292011</v>
      </c>
    </row>
    <row r="19" spans="1:40" ht="24.9" customHeight="1">
      <c r="A19" s="53">
        <v>14</v>
      </c>
      <c r="B19" s="54" t="s">
        <v>66</v>
      </c>
      <c r="C19" s="72">
        <v>6722.2582499999999</v>
      </c>
      <c r="D19" s="72">
        <v>6722.2582499999999</v>
      </c>
      <c r="E19" s="72">
        <v>5263.0247556800005</v>
      </c>
      <c r="F19" s="72">
        <v>5263.0247556800005</v>
      </c>
      <c r="G19" s="72">
        <v>214430.03584646108</v>
      </c>
      <c r="H19" s="72">
        <v>63545.705846461096</v>
      </c>
      <c r="I19" s="72">
        <v>649149.03058195882</v>
      </c>
      <c r="J19" s="72">
        <v>649149.03058195882</v>
      </c>
      <c r="K19" s="72">
        <v>890282.75940322073</v>
      </c>
      <c r="L19" s="72">
        <v>890282.75940322073</v>
      </c>
      <c r="M19" s="72">
        <v>869386.89053981833</v>
      </c>
      <c r="N19" s="72">
        <v>859353.01046890614</v>
      </c>
      <c r="O19" s="72">
        <v>0</v>
      </c>
      <c r="P19" s="72">
        <v>0</v>
      </c>
      <c r="Q19" s="72">
        <v>874249.60000000009</v>
      </c>
      <c r="R19" s="72">
        <v>0</v>
      </c>
      <c r="S19" s="72">
        <v>192593.43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51270.739795900008</v>
      </c>
      <c r="Z19" s="72">
        <v>38370.796718541591</v>
      </c>
      <c r="AA19" s="72">
        <v>207790.0064667316</v>
      </c>
      <c r="AB19" s="72">
        <v>155542.88925115991</v>
      </c>
      <c r="AC19" s="72">
        <v>0</v>
      </c>
      <c r="AD19" s="72">
        <v>0</v>
      </c>
      <c r="AE19" s="72">
        <v>92281.985016370163</v>
      </c>
      <c r="AF19" s="72">
        <v>92281.985016370163</v>
      </c>
      <c r="AG19" s="72">
        <v>0</v>
      </c>
      <c r="AH19" s="72">
        <v>0</v>
      </c>
      <c r="AI19" s="72">
        <v>169064.76870349157</v>
      </c>
      <c r="AJ19" s="72">
        <v>126233.63856166722</v>
      </c>
      <c r="AK19" s="72">
        <v>0</v>
      </c>
      <c r="AL19" s="72">
        <v>0</v>
      </c>
      <c r="AM19" s="73">
        <v>4222484.5293596322</v>
      </c>
      <c r="AN19" s="73">
        <v>2886745.0988539658</v>
      </c>
    </row>
    <row r="20" spans="1:40" ht="24.9" customHeight="1">
      <c r="A20" s="53">
        <v>15</v>
      </c>
      <c r="B20" s="54" t="s">
        <v>67</v>
      </c>
      <c r="C20" s="72">
        <v>2227.7193337978106</v>
      </c>
      <c r="D20" s="72">
        <v>2227.7193337978106</v>
      </c>
      <c r="E20" s="72">
        <v>1235.4643717879662</v>
      </c>
      <c r="F20" s="72">
        <v>1235.4643717879662</v>
      </c>
      <c r="G20" s="72">
        <v>66500.423063783208</v>
      </c>
      <c r="H20" s="72">
        <v>24074.790508688406</v>
      </c>
      <c r="I20" s="72">
        <v>832041.59435568948</v>
      </c>
      <c r="J20" s="72">
        <v>832041.59435568948</v>
      </c>
      <c r="K20" s="72">
        <v>459637.94172320061</v>
      </c>
      <c r="L20" s="72">
        <v>361636.26318205084</v>
      </c>
      <c r="M20" s="72">
        <v>717499.62621797516</v>
      </c>
      <c r="N20" s="72">
        <v>711111.91621976974</v>
      </c>
      <c r="O20" s="72">
        <v>0</v>
      </c>
      <c r="P20" s="72">
        <v>0</v>
      </c>
      <c r="Q20" s="72">
        <v>794750.25322564261</v>
      </c>
      <c r="R20" s="72">
        <v>46521.251902474585</v>
      </c>
      <c r="S20" s="72">
        <v>635060.42023384804</v>
      </c>
      <c r="T20" s="72">
        <v>27231.845773276626</v>
      </c>
      <c r="U20" s="72">
        <v>0</v>
      </c>
      <c r="V20" s="72">
        <v>0</v>
      </c>
      <c r="W20" s="72">
        <v>0</v>
      </c>
      <c r="X20" s="72">
        <v>0</v>
      </c>
      <c r="Y20" s="72">
        <v>84781.849140820239</v>
      </c>
      <c r="Z20" s="72">
        <v>16956.367438991554</v>
      </c>
      <c r="AA20" s="72">
        <v>212982.89547334</v>
      </c>
      <c r="AB20" s="72">
        <v>-180.01657805637927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38482.783069029683</v>
      </c>
      <c r="AJ20" s="72">
        <v>15410.578457994383</v>
      </c>
      <c r="AK20" s="72">
        <v>0</v>
      </c>
      <c r="AL20" s="72">
        <v>0</v>
      </c>
      <c r="AM20" s="73">
        <v>3845200.970208915</v>
      </c>
      <c r="AN20" s="73">
        <v>2038267.7749664651</v>
      </c>
    </row>
    <row r="21" spans="1:40" ht="24.9" customHeight="1">
      <c r="A21" s="53">
        <v>16</v>
      </c>
      <c r="B21" s="54" t="s">
        <v>68</v>
      </c>
      <c r="C21" s="72">
        <v>1471.2612840000002</v>
      </c>
      <c r="D21" s="72">
        <v>1471.2612840000002</v>
      </c>
      <c r="E21" s="72">
        <v>0</v>
      </c>
      <c r="F21" s="72">
        <v>0</v>
      </c>
      <c r="G21" s="72">
        <v>9732.2198599999901</v>
      </c>
      <c r="H21" s="72">
        <v>9732.2198599999901</v>
      </c>
      <c r="I21" s="72">
        <v>0</v>
      </c>
      <c r="J21" s="72">
        <v>0</v>
      </c>
      <c r="K21" s="72">
        <v>2086983.7307309876</v>
      </c>
      <c r="L21" s="72">
        <v>2086983.7307309876</v>
      </c>
      <c r="M21" s="72">
        <v>776541.93654968834</v>
      </c>
      <c r="N21" s="72">
        <v>776541.93654968834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86.829031000000001</v>
      </c>
      <c r="AB21" s="72">
        <v>86.829031000000001</v>
      </c>
      <c r="AC21" s="72">
        <v>0</v>
      </c>
      <c r="AD21" s="72">
        <v>0</v>
      </c>
      <c r="AE21" s="72">
        <v>6410.947811</v>
      </c>
      <c r="AF21" s="72">
        <v>6410.947811</v>
      </c>
      <c r="AG21" s="72">
        <v>195.231179</v>
      </c>
      <c r="AH21" s="72">
        <v>195.231179</v>
      </c>
      <c r="AI21" s="72">
        <v>0</v>
      </c>
      <c r="AJ21" s="72">
        <v>0</v>
      </c>
      <c r="AK21" s="72">
        <v>0</v>
      </c>
      <c r="AL21" s="72">
        <v>0</v>
      </c>
      <c r="AM21" s="73">
        <v>2881422.1564456755</v>
      </c>
      <c r="AN21" s="73">
        <v>2881422.1564456755</v>
      </c>
    </row>
    <row r="22" spans="1:40" ht="24.9" customHeight="1">
      <c r="A22" s="53">
        <v>17</v>
      </c>
      <c r="B22" s="54" t="s">
        <v>70</v>
      </c>
      <c r="C22" s="72">
        <v>0</v>
      </c>
      <c r="D22" s="72">
        <v>0</v>
      </c>
      <c r="E22" s="72">
        <v>71.163555622459739</v>
      </c>
      <c r="F22" s="72">
        <v>71.163555622459739</v>
      </c>
      <c r="G22" s="72">
        <v>3070.6584755745184</v>
      </c>
      <c r="H22" s="72">
        <v>3070.6584755745184</v>
      </c>
      <c r="I22" s="72">
        <v>0</v>
      </c>
      <c r="J22" s="72">
        <v>0</v>
      </c>
      <c r="K22" s="72">
        <v>426424.85085809318</v>
      </c>
      <c r="L22" s="72">
        <v>426424.85085809318</v>
      </c>
      <c r="M22" s="72">
        <v>694355.00662096473</v>
      </c>
      <c r="N22" s="72">
        <v>694355.00662096473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318.76540876712329</v>
      </c>
      <c r="AB22" s="72">
        <v>267.90243221917808</v>
      </c>
      <c r="AC22" s="72">
        <v>0</v>
      </c>
      <c r="AD22" s="72">
        <v>0</v>
      </c>
      <c r="AE22" s="72">
        <v>62274.401014816343</v>
      </c>
      <c r="AF22" s="72">
        <v>62274.401014816343</v>
      </c>
      <c r="AG22" s="72">
        <v>0</v>
      </c>
      <c r="AH22" s="72">
        <v>0</v>
      </c>
      <c r="AI22" s="72">
        <v>6634.3169398907094</v>
      </c>
      <c r="AJ22" s="72">
        <v>4940.5464480874307</v>
      </c>
      <c r="AK22" s="72">
        <v>0</v>
      </c>
      <c r="AL22" s="72">
        <v>0</v>
      </c>
      <c r="AM22" s="73">
        <v>1193149.1628737289</v>
      </c>
      <c r="AN22" s="73">
        <v>1191404.5294053776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1.1373626385</v>
      </c>
      <c r="F23" s="72">
        <v>1.1373626385</v>
      </c>
      <c r="G23" s="72">
        <v>1191.9097856384999</v>
      </c>
      <c r="H23" s="72">
        <v>1191.9097856384999</v>
      </c>
      <c r="I23" s="72">
        <v>876.65604396219999</v>
      </c>
      <c r="J23" s="72">
        <v>876.65604396219999</v>
      </c>
      <c r="K23" s="72">
        <v>22271.252135037619</v>
      </c>
      <c r="L23" s="72">
        <v>22271.252135037619</v>
      </c>
      <c r="M23" s="72">
        <v>4993.4213255174836</v>
      </c>
      <c r="N23" s="72">
        <v>4993.4213255174836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122.9225660876</v>
      </c>
      <c r="Z23" s="72">
        <v>122.9225660876</v>
      </c>
      <c r="AA23" s="72">
        <v>279848.22046612779</v>
      </c>
      <c r="AB23" s="72">
        <v>279848.22046612779</v>
      </c>
      <c r="AC23" s="72">
        <v>343.73626374460002</v>
      </c>
      <c r="AD23" s="72">
        <v>343.73626374460002</v>
      </c>
      <c r="AE23" s="72">
        <v>1407.6812316865989</v>
      </c>
      <c r="AF23" s="72">
        <v>1407.6812316865989</v>
      </c>
      <c r="AG23" s="72">
        <v>0</v>
      </c>
      <c r="AH23" s="72">
        <v>0</v>
      </c>
      <c r="AI23" s="72">
        <v>7449.3526080457013</v>
      </c>
      <c r="AJ23" s="72">
        <v>7449.3526080457013</v>
      </c>
      <c r="AK23" s="72">
        <v>0</v>
      </c>
      <c r="AL23" s="72">
        <v>0</v>
      </c>
      <c r="AM23" s="73">
        <v>318506.28978848655</v>
      </c>
      <c r="AN23" s="73">
        <v>318506.28978848655</v>
      </c>
    </row>
    <row r="24" spans="1:40" ht="13.8">
      <c r="A24" s="26"/>
      <c r="B24" s="12" t="s">
        <v>1</v>
      </c>
      <c r="C24" s="74">
        <v>23667462.390401077</v>
      </c>
      <c r="D24" s="74">
        <v>21062919.456261702</v>
      </c>
      <c r="E24" s="74">
        <v>2121989.3997980785</v>
      </c>
      <c r="F24" s="74">
        <v>2111971.43770546</v>
      </c>
      <c r="G24" s="74">
        <v>5310586.4051691666</v>
      </c>
      <c r="H24" s="74">
        <v>4822064.4581918828</v>
      </c>
      <c r="I24" s="74">
        <v>120696119.90838243</v>
      </c>
      <c r="J24" s="74">
        <v>118769478.05217424</v>
      </c>
      <c r="K24" s="74">
        <v>51730278.556495592</v>
      </c>
      <c r="L24" s="74">
        <v>46387765.182512425</v>
      </c>
      <c r="M24" s="74">
        <v>19718141.73060941</v>
      </c>
      <c r="N24" s="74">
        <v>18952277.727802619</v>
      </c>
      <c r="O24" s="74">
        <v>154455.20356518199</v>
      </c>
      <c r="P24" s="74">
        <v>26719.19412019517</v>
      </c>
      <c r="Q24" s="74">
        <v>3395195.0977408895</v>
      </c>
      <c r="R24" s="74">
        <v>62486.077807385023</v>
      </c>
      <c r="S24" s="74">
        <v>2946162.1154952981</v>
      </c>
      <c r="T24" s="74">
        <v>434141.66992065124</v>
      </c>
      <c r="U24" s="74">
        <v>138847.45908853895</v>
      </c>
      <c r="V24" s="74">
        <v>81479.821949350997</v>
      </c>
      <c r="W24" s="74">
        <v>2943.698265</v>
      </c>
      <c r="X24" s="74">
        <v>1471.9330874043717</v>
      </c>
      <c r="Y24" s="74">
        <v>4556272.9338734522</v>
      </c>
      <c r="Z24" s="74">
        <v>3141587.0278532491</v>
      </c>
      <c r="AA24" s="74">
        <v>43238330.148525141</v>
      </c>
      <c r="AB24" s="74">
        <v>16510780.044720162</v>
      </c>
      <c r="AC24" s="74">
        <v>3356985.5369692701</v>
      </c>
      <c r="AD24" s="74">
        <v>908254.1197490124</v>
      </c>
      <c r="AE24" s="74">
        <v>5124918.3050803645</v>
      </c>
      <c r="AF24" s="74">
        <v>1939653.3708986447</v>
      </c>
      <c r="AG24" s="74">
        <v>218884.05468949548</v>
      </c>
      <c r="AH24" s="74">
        <v>218884.04468949547</v>
      </c>
      <c r="AI24" s="74">
        <v>10904663.817870144</v>
      </c>
      <c r="AJ24" s="74">
        <v>4943745.0257250173</v>
      </c>
      <c r="AK24" s="74">
        <v>0</v>
      </c>
      <c r="AL24" s="74">
        <v>0</v>
      </c>
      <c r="AM24" s="74">
        <v>297282236.76201844</v>
      </c>
      <c r="AN24" s="74">
        <v>240375678.64516887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0" t="s">
        <v>76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2"/>
      <c r="AN28" s="32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activeCell="B4" sqref="B4:B5"/>
      <selection pane="topRight" activeCell="B4" sqref="B4:B5"/>
      <selection pane="bottomLeft" activeCell="B4" sqref="B4:B5"/>
      <selection pane="bottomRight" activeCell="B5" sqref="B5:B7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101" t="s">
        <v>0</v>
      </c>
      <c r="B5" s="101" t="s">
        <v>2</v>
      </c>
      <c r="C5" s="98" t="s">
        <v>3</v>
      </c>
      <c r="D5" s="99"/>
      <c r="E5" s="99"/>
      <c r="F5" s="99"/>
      <c r="G5" s="99"/>
      <c r="H5" s="99"/>
      <c r="I5" s="99"/>
      <c r="J5" s="100"/>
      <c r="K5" s="98" t="s">
        <v>27</v>
      </c>
      <c r="L5" s="99"/>
      <c r="M5" s="99"/>
      <c r="N5" s="99"/>
      <c r="O5" s="99"/>
      <c r="P5" s="99"/>
      <c r="Q5" s="99"/>
      <c r="R5" s="100"/>
      <c r="S5" s="98" t="s">
        <v>34</v>
      </c>
      <c r="T5" s="99"/>
      <c r="U5" s="99"/>
      <c r="V5" s="99"/>
      <c r="W5" s="99"/>
      <c r="X5" s="99"/>
      <c r="Y5" s="99"/>
      <c r="Z5" s="100"/>
      <c r="AA5" s="98" t="s">
        <v>6</v>
      </c>
      <c r="AB5" s="99"/>
      <c r="AC5" s="99"/>
      <c r="AD5" s="99"/>
      <c r="AE5" s="99"/>
      <c r="AF5" s="99"/>
      <c r="AG5" s="99"/>
      <c r="AH5" s="100"/>
      <c r="AI5" s="98" t="s">
        <v>35</v>
      </c>
      <c r="AJ5" s="99"/>
      <c r="AK5" s="99"/>
      <c r="AL5" s="99"/>
      <c r="AM5" s="99"/>
      <c r="AN5" s="99"/>
      <c r="AO5" s="99"/>
      <c r="AP5" s="100"/>
      <c r="AQ5" s="98" t="s">
        <v>7</v>
      </c>
      <c r="AR5" s="99"/>
      <c r="AS5" s="99"/>
      <c r="AT5" s="99"/>
      <c r="AU5" s="99"/>
      <c r="AV5" s="99"/>
      <c r="AW5" s="99"/>
      <c r="AX5" s="100"/>
      <c r="AY5" s="98" t="s">
        <v>8</v>
      </c>
      <c r="AZ5" s="99"/>
      <c r="BA5" s="99"/>
      <c r="BB5" s="99"/>
      <c r="BC5" s="99"/>
      <c r="BD5" s="99"/>
      <c r="BE5" s="99"/>
      <c r="BF5" s="100"/>
      <c r="BG5" s="98" t="s">
        <v>28</v>
      </c>
      <c r="BH5" s="99"/>
      <c r="BI5" s="99"/>
      <c r="BJ5" s="99"/>
      <c r="BK5" s="99"/>
      <c r="BL5" s="99"/>
      <c r="BM5" s="99"/>
      <c r="BN5" s="100"/>
      <c r="BO5" s="98" t="s">
        <v>38</v>
      </c>
      <c r="BP5" s="99"/>
      <c r="BQ5" s="99"/>
      <c r="BR5" s="99"/>
      <c r="BS5" s="99"/>
      <c r="BT5" s="99"/>
      <c r="BU5" s="99"/>
      <c r="BV5" s="100"/>
      <c r="BW5" s="98" t="s">
        <v>29</v>
      </c>
      <c r="BX5" s="99"/>
      <c r="BY5" s="99"/>
      <c r="BZ5" s="99"/>
      <c r="CA5" s="99"/>
      <c r="CB5" s="99"/>
      <c r="CC5" s="99"/>
      <c r="CD5" s="100"/>
      <c r="CE5" s="98" t="s">
        <v>30</v>
      </c>
      <c r="CF5" s="99"/>
      <c r="CG5" s="99"/>
      <c r="CH5" s="99"/>
      <c r="CI5" s="99"/>
      <c r="CJ5" s="99"/>
      <c r="CK5" s="99"/>
      <c r="CL5" s="100"/>
      <c r="CM5" s="98" t="s">
        <v>9</v>
      </c>
      <c r="CN5" s="99"/>
      <c r="CO5" s="99"/>
      <c r="CP5" s="99"/>
      <c r="CQ5" s="99"/>
      <c r="CR5" s="99"/>
      <c r="CS5" s="99"/>
      <c r="CT5" s="100"/>
      <c r="CU5" s="98" t="s">
        <v>33</v>
      </c>
      <c r="CV5" s="99"/>
      <c r="CW5" s="99"/>
      <c r="CX5" s="99"/>
      <c r="CY5" s="99"/>
      <c r="CZ5" s="99"/>
      <c r="DA5" s="99"/>
      <c r="DB5" s="100"/>
      <c r="DC5" s="98" t="s">
        <v>10</v>
      </c>
      <c r="DD5" s="99"/>
      <c r="DE5" s="99"/>
      <c r="DF5" s="99"/>
      <c r="DG5" s="99"/>
      <c r="DH5" s="99"/>
      <c r="DI5" s="99"/>
      <c r="DJ5" s="100"/>
      <c r="DK5" s="98" t="s">
        <v>11</v>
      </c>
      <c r="DL5" s="99"/>
      <c r="DM5" s="99"/>
      <c r="DN5" s="99"/>
      <c r="DO5" s="99"/>
      <c r="DP5" s="99"/>
      <c r="DQ5" s="99"/>
      <c r="DR5" s="100"/>
      <c r="DS5" s="98" t="s">
        <v>12</v>
      </c>
      <c r="DT5" s="99"/>
      <c r="DU5" s="99"/>
      <c r="DV5" s="99"/>
      <c r="DW5" s="99"/>
      <c r="DX5" s="99"/>
      <c r="DY5" s="99"/>
      <c r="DZ5" s="100"/>
      <c r="EA5" s="98" t="s">
        <v>32</v>
      </c>
      <c r="EB5" s="99"/>
      <c r="EC5" s="99"/>
      <c r="ED5" s="99"/>
      <c r="EE5" s="99"/>
      <c r="EF5" s="99"/>
      <c r="EG5" s="99"/>
      <c r="EH5" s="100"/>
      <c r="EI5" s="98" t="s">
        <v>13</v>
      </c>
      <c r="EJ5" s="99"/>
      <c r="EK5" s="99"/>
      <c r="EL5" s="99"/>
      <c r="EM5" s="99"/>
      <c r="EN5" s="99"/>
      <c r="EO5" s="99"/>
      <c r="EP5" s="100"/>
      <c r="EQ5" s="98" t="s">
        <v>14</v>
      </c>
      <c r="ER5" s="99"/>
      <c r="ES5" s="99"/>
      <c r="ET5" s="99"/>
      <c r="EU5" s="99"/>
      <c r="EV5" s="99"/>
      <c r="EW5" s="99"/>
      <c r="EX5" s="100"/>
    </row>
    <row r="6" spans="1:154" s="22" customFormat="1" ht="42" customHeight="1">
      <c r="A6" s="102"/>
      <c r="B6" s="102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69" customFormat="1" ht="51.75" customHeight="1">
      <c r="A7" s="103"/>
      <c r="B7" s="103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55</v>
      </c>
      <c r="C8" s="72">
        <v>513448.98999999987</v>
      </c>
      <c r="D8" s="72">
        <v>102712.66</v>
      </c>
      <c r="E8" s="72">
        <v>0</v>
      </c>
      <c r="F8" s="72">
        <v>616161.64999999991</v>
      </c>
      <c r="G8" s="72">
        <v>289427.33837741025</v>
      </c>
      <c r="H8" s="72">
        <v>56734.311622589616</v>
      </c>
      <c r="I8" s="72">
        <v>0</v>
      </c>
      <c r="J8" s="72">
        <v>346161.64999999985</v>
      </c>
      <c r="K8" s="72">
        <v>168153.98000000004</v>
      </c>
      <c r="L8" s="72">
        <v>16613.419999999998</v>
      </c>
      <c r="M8" s="72">
        <v>0</v>
      </c>
      <c r="N8" s="72">
        <v>184767.40000000002</v>
      </c>
      <c r="O8" s="72">
        <v>168153.98000000004</v>
      </c>
      <c r="P8" s="72">
        <v>16613.419999999998</v>
      </c>
      <c r="Q8" s="72">
        <v>0</v>
      </c>
      <c r="R8" s="72">
        <v>184767.40000000002</v>
      </c>
      <c r="S8" s="72">
        <v>14024.75</v>
      </c>
      <c r="T8" s="72">
        <v>0</v>
      </c>
      <c r="U8" s="72">
        <v>0</v>
      </c>
      <c r="V8" s="72">
        <v>14024.75</v>
      </c>
      <c r="W8" s="72">
        <v>14024.75</v>
      </c>
      <c r="X8" s="72">
        <v>0</v>
      </c>
      <c r="Y8" s="72">
        <v>0</v>
      </c>
      <c r="Z8" s="72">
        <v>14024.75</v>
      </c>
      <c r="AA8" s="72">
        <v>11841148.451699998</v>
      </c>
      <c r="AB8" s="72">
        <v>4011866.5798999998</v>
      </c>
      <c r="AC8" s="72">
        <v>3820096.0084000002</v>
      </c>
      <c r="AD8" s="72">
        <v>19673111.039999999</v>
      </c>
      <c r="AE8" s="72">
        <v>11623624.177039271</v>
      </c>
      <c r="AF8" s="72">
        <v>3938167.7852781769</v>
      </c>
      <c r="AG8" s="72">
        <v>3749920.0776825496</v>
      </c>
      <c r="AH8" s="72">
        <v>19311712.039999999</v>
      </c>
      <c r="AI8" s="72">
        <v>2404866.8871990009</v>
      </c>
      <c r="AJ8" s="72">
        <v>3122717.1428010003</v>
      </c>
      <c r="AK8" s="72">
        <v>0</v>
      </c>
      <c r="AL8" s="72">
        <v>5527584.0300000012</v>
      </c>
      <c r="AM8" s="72">
        <v>2404866.8871990009</v>
      </c>
      <c r="AN8" s="72">
        <v>3122717.1428010003</v>
      </c>
      <c r="AO8" s="72">
        <v>0</v>
      </c>
      <c r="AP8" s="72">
        <v>5527584.0300000012</v>
      </c>
      <c r="AQ8" s="72">
        <v>458657.87094394123</v>
      </c>
      <c r="AR8" s="72">
        <v>348878.22905605892</v>
      </c>
      <c r="AS8" s="72">
        <v>0</v>
      </c>
      <c r="AT8" s="72">
        <v>807536.10000000009</v>
      </c>
      <c r="AU8" s="72">
        <v>458657.87094394123</v>
      </c>
      <c r="AV8" s="72">
        <v>348878.22905605892</v>
      </c>
      <c r="AW8" s="72">
        <v>0</v>
      </c>
      <c r="AX8" s="72">
        <v>807536.10000000009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44157.068910000009</v>
      </c>
      <c r="CN8" s="72">
        <v>1128.6610900000001</v>
      </c>
      <c r="CO8" s="72">
        <v>0</v>
      </c>
      <c r="CP8" s="72">
        <v>45285.73000000001</v>
      </c>
      <c r="CQ8" s="72">
        <v>12242.821174499943</v>
      </c>
      <c r="CR8" s="72">
        <v>1128.6588255000684</v>
      </c>
      <c r="CS8" s="72">
        <v>0</v>
      </c>
      <c r="CT8" s="72">
        <v>13371.48000000001</v>
      </c>
      <c r="CU8" s="72">
        <v>477327.55582299992</v>
      </c>
      <c r="CV8" s="72">
        <v>357776.95417699998</v>
      </c>
      <c r="CW8" s="72">
        <v>0</v>
      </c>
      <c r="CX8" s="72">
        <v>835104.50999999989</v>
      </c>
      <c r="CY8" s="72">
        <v>238179.05620407083</v>
      </c>
      <c r="CZ8" s="72">
        <v>176392.98379592886</v>
      </c>
      <c r="DA8" s="72">
        <v>0</v>
      </c>
      <c r="DB8" s="72">
        <v>414572.03999999969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1103922.04</v>
      </c>
      <c r="DL8" s="72">
        <v>0</v>
      </c>
      <c r="DM8" s="72">
        <v>0</v>
      </c>
      <c r="DN8" s="72">
        <v>1103922.04</v>
      </c>
      <c r="DO8" s="72">
        <v>220784.42000000027</v>
      </c>
      <c r="DP8" s="72">
        <v>0</v>
      </c>
      <c r="DQ8" s="72">
        <v>0</v>
      </c>
      <c r="DR8" s="72">
        <v>220784.42000000027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5818.7999999999947</v>
      </c>
      <c r="EB8" s="72">
        <v>1000</v>
      </c>
      <c r="EC8" s="72">
        <v>0</v>
      </c>
      <c r="ED8" s="72">
        <v>6818.7999999999947</v>
      </c>
      <c r="EE8" s="72">
        <v>2970.1500000000005</v>
      </c>
      <c r="EF8" s="72">
        <v>1000</v>
      </c>
      <c r="EG8" s="72">
        <v>0</v>
      </c>
      <c r="EH8" s="72">
        <v>3970.1500000000005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17031526.394575942</v>
      </c>
      <c r="ER8" s="72">
        <v>7962693.6470240578</v>
      </c>
      <c r="ES8" s="72">
        <v>3820096.0084000002</v>
      </c>
      <c r="ET8" s="72">
        <v>28814316.050000004</v>
      </c>
      <c r="EU8" s="72">
        <v>15432931.450938197</v>
      </c>
      <c r="EV8" s="72">
        <v>7661632.5313792536</v>
      </c>
      <c r="EW8" s="72">
        <v>3749920.0776825496</v>
      </c>
      <c r="EX8" s="72">
        <v>26844484.060000002</v>
      </c>
    </row>
    <row r="9" spans="1:154" s="24" customFormat="1" ht="24.9" customHeight="1">
      <c r="A9" s="53">
        <v>2</v>
      </c>
      <c r="B9" s="54" t="s">
        <v>54</v>
      </c>
      <c r="C9" s="72">
        <v>0</v>
      </c>
      <c r="D9" s="72">
        <v>4597358.5499999989</v>
      </c>
      <c r="E9" s="72">
        <v>0</v>
      </c>
      <c r="F9" s="72">
        <v>4597358.5499999989</v>
      </c>
      <c r="G9" s="72">
        <v>0</v>
      </c>
      <c r="H9" s="72">
        <v>4597358.5499999989</v>
      </c>
      <c r="I9" s="72">
        <v>0</v>
      </c>
      <c r="J9" s="72">
        <v>4597358.5499999989</v>
      </c>
      <c r="K9" s="72">
        <v>0</v>
      </c>
      <c r="L9" s="72">
        <v>12673.17</v>
      </c>
      <c r="M9" s="72">
        <v>0</v>
      </c>
      <c r="N9" s="72">
        <v>12673.17</v>
      </c>
      <c r="O9" s="72">
        <v>0</v>
      </c>
      <c r="P9" s="72">
        <v>12673.17</v>
      </c>
      <c r="Q9" s="72">
        <v>0</v>
      </c>
      <c r="R9" s="72">
        <v>12673.17</v>
      </c>
      <c r="S9" s="72">
        <v>29274.510000000002</v>
      </c>
      <c r="T9" s="72">
        <v>18641.54</v>
      </c>
      <c r="U9" s="72">
        <v>0</v>
      </c>
      <c r="V9" s="72">
        <v>47916.05</v>
      </c>
      <c r="W9" s="72">
        <v>10250.150000000005</v>
      </c>
      <c r="X9" s="72">
        <v>18641.54</v>
      </c>
      <c r="Y9" s="72">
        <v>0</v>
      </c>
      <c r="Z9" s="72">
        <v>28891.690000000006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2277659.15</v>
      </c>
      <c r="AJ9" s="72">
        <v>3974442.600000002</v>
      </c>
      <c r="AK9" s="72">
        <v>1080</v>
      </c>
      <c r="AL9" s="72">
        <v>6253181.7500000019</v>
      </c>
      <c r="AM9" s="72">
        <v>2277659.15</v>
      </c>
      <c r="AN9" s="72">
        <v>3957085.660000002</v>
      </c>
      <c r="AO9" s="72">
        <v>1080</v>
      </c>
      <c r="AP9" s="72">
        <v>6235824.8100000024</v>
      </c>
      <c r="AQ9" s="72">
        <v>406701.57764705888</v>
      </c>
      <c r="AR9" s="72">
        <v>599458.02827205881</v>
      </c>
      <c r="AS9" s="72">
        <v>21902.82</v>
      </c>
      <c r="AT9" s="72">
        <v>1028062.4259191176</v>
      </c>
      <c r="AU9" s="72">
        <v>350783.39764705888</v>
      </c>
      <c r="AV9" s="72">
        <v>599458.02827205881</v>
      </c>
      <c r="AW9" s="72">
        <v>21902.82</v>
      </c>
      <c r="AX9" s="72">
        <v>972144.24591911759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334011.46999999997</v>
      </c>
      <c r="BH9" s="72">
        <v>0</v>
      </c>
      <c r="BI9" s="72">
        <v>0</v>
      </c>
      <c r="BJ9" s="72">
        <v>334011.46999999997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319951.48</v>
      </c>
      <c r="CN9" s="72">
        <v>1009.6700000000001</v>
      </c>
      <c r="CO9" s="72">
        <v>0</v>
      </c>
      <c r="CP9" s="72">
        <v>320961.14999999997</v>
      </c>
      <c r="CQ9" s="72">
        <v>319951.48</v>
      </c>
      <c r="CR9" s="72">
        <v>1009.6700000000001</v>
      </c>
      <c r="CS9" s="72">
        <v>0</v>
      </c>
      <c r="CT9" s="72">
        <v>320961.14999999997</v>
      </c>
      <c r="CU9" s="72">
        <v>10260691.299999997</v>
      </c>
      <c r="CV9" s="72">
        <v>624804.57999999984</v>
      </c>
      <c r="CW9" s="72">
        <v>0</v>
      </c>
      <c r="CX9" s="72">
        <v>10885495.879999997</v>
      </c>
      <c r="CY9" s="72">
        <v>679504.19247890636</v>
      </c>
      <c r="CZ9" s="72">
        <v>377140.44999999984</v>
      </c>
      <c r="DA9" s="72">
        <v>0</v>
      </c>
      <c r="DB9" s="72">
        <v>1056644.6424789061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104969.31</v>
      </c>
      <c r="DL9" s="72">
        <v>0</v>
      </c>
      <c r="DM9" s="72">
        <v>0</v>
      </c>
      <c r="DN9" s="72">
        <v>104969.31</v>
      </c>
      <c r="DO9" s="72">
        <v>52484.62999999999</v>
      </c>
      <c r="DP9" s="72">
        <v>0</v>
      </c>
      <c r="DQ9" s="72">
        <v>0</v>
      </c>
      <c r="DR9" s="72">
        <v>52484.62999999999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2911.76</v>
      </c>
      <c r="EB9" s="72">
        <v>118484.55999999997</v>
      </c>
      <c r="EC9" s="72">
        <v>0</v>
      </c>
      <c r="ED9" s="72">
        <v>121396.31999999996</v>
      </c>
      <c r="EE9" s="72">
        <v>2911.76</v>
      </c>
      <c r="EF9" s="72">
        <v>118484.55999999997</v>
      </c>
      <c r="EG9" s="72">
        <v>0</v>
      </c>
      <c r="EH9" s="72">
        <v>121396.31999999996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13736170.557647055</v>
      </c>
      <c r="ER9" s="72">
        <v>9946872.6982720606</v>
      </c>
      <c r="ES9" s="72">
        <v>22982.82</v>
      </c>
      <c r="ET9" s="72">
        <v>23706026.075919114</v>
      </c>
      <c r="EU9" s="72">
        <v>3693544.7601259649</v>
      </c>
      <c r="EV9" s="72">
        <v>9681851.6282720603</v>
      </c>
      <c r="EW9" s="72">
        <v>22982.82</v>
      </c>
      <c r="EX9" s="72">
        <v>13398379.208398027</v>
      </c>
    </row>
    <row r="10" spans="1:154" ht="24.9" customHeight="1">
      <c r="A10" s="53">
        <v>3</v>
      </c>
      <c r="B10" s="54" t="s">
        <v>57</v>
      </c>
      <c r="C10" s="72">
        <v>47398.999999999993</v>
      </c>
      <c r="D10" s="72">
        <v>0</v>
      </c>
      <c r="E10" s="72">
        <v>100000</v>
      </c>
      <c r="F10" s="72">
        <v>147399</v>
      </c>
      <c r="G10" s="72">
        <v>47398.999999999993</v>
      </c>
      <c r="H10" s="72">
        <v>0</v>
      </c>
      <c r="I10" s="72">
        <v>100000</v>
      </c>
      <c r="J10" s="72">
        <v>147399</v>
      </c>
      <c r="K10" s="72">
        <v>0</v>
      </c>
      <c r="L10" s="72">
        <v>73418.220000000016</v>
      </c>
      <c r="M10" s="72">
        <v>0</v>
      </c>
      <c r="N10" s="72">
        <v>73418.220000000016</v>
      </c>
      <c r="O10" s="72">
        <v>0</v>
      </c>
      <c r="P10" s="72">
        <v>73418.220000000016</v>
      </c>
      <c r="Q10" s="72">
        <v>0</v>
      </c>
      <c r="R10" s="72">
        <v>73418.220000000016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12567338.980668798</v>
      </c>
      <c r="AB10" s="72">
        <v>244967.81877982354</v>
      </c>
      <c r="AC10" s="72">
        <v>9590480.3464012835</v>
      </c>
      <c r="AD10" s="72">
        <v>22402787.145849906</v>
      </c>
      <c r="AE10" s="72">
        <v>12567338.980668798</v>
      </c>
      <c r="AF10" s="72">
        <v>244967.81877982354</v>
      </c>
      <c r="AG10" s="72">
        <v>9590480.3440012839</v>
      </c>
      <c r="AH10" s="72">
        <v>22402787.143449906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1698.8576470588237</v>
      </c>
      <c r="AR10" s="72">
        <v>44962.008272058825</v>
      </c>
      <c r="AS10" s="72">
        <v>0</v>
      </c>
      <c r="AT10" s="72">
        <v>46660.865919117648</v>
      </c>
      <c r="AU10" s="72">
        <v>1698.8576470588237</v>
      </c>
      <c r="AV10" s="72">
        <v>1313.9102328431327</v>
      </c>
      <c r="AW10" s="72">
        <v>0</v>
      </c>
      <c r="AX10" s="72">
        <v>3012.7678799019563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12616436.838315858</v>
      </c>
      <c r="ER10" s="72">
        <v>363348.04705188237</v>
      </c>
      <c r="ES10" s="72">
        <v>9690480.3464012835</v>
      </c>
      <c r="ET10" s="72">
        <v>22670265.231769022</v>
      </c>
      <c r="EU10" s="72">
        <v>12616436.838315858</v>
      </c>
      <c r="EV10" s="72">
        <v>319699.94901266671</v>
      </c>
      <c r="EW10" s="72">
        <v>9690480.3440012839</v>
      </c>
      <c r="EX10" s="72">
        <v>22626617.131329808</v>
      </c>
    </row>
    <row r="11" spans="1:154" ht="24.9" customHeight="1">
      <c r="A11" s="53">
        <v>4</v>
      </c>
      <c r="B11" s="54" t="s">
        <v>58</v>
      </c>
      <c r="C11" s="72">
        <v>37103.15</v>
      </c>
      <c r="D11" s="72">
        <v>0</v>
      </c>
      <c r="E11" s="72">
        <v>0</v>
      </c>
      <c r="F11" s="72">
        <v>37103.15</v>
      </c>
      <c r="G11" s="72">
        <v>37103.15</v>
      </c>
      <c r="H11" s="72">
        <v>0</v>
      </c>
      <c r="I11" s="72">
        <v>0</v>
      </c>
      <c r="J11" s="72">
        <v>37103.15</v>
      </c>
      <c r="K11" s="72">
        <v>0</v>
      </c>
      <c r="L11" s="72">
        <v>15039.7</v>
      </c>
      <c r="M11" s="72">
        <v>0</v>
      </c>
      <c r="N11" s="72">
        <v>15039.7</v>
      </c>
      <c r="O11" s="72">
        <v>0</v>
      </c>
      <c r="P11" s="72">
        <v>15039.7</v>
      </c>
      <c r="Q11" s="72">
        <v>0</v>
      </c>
      <c r="R11" s="72">
        <v>15039.7</v>
      </c>
      <c r="S11" s="72">
        <v>300</v>
      </c>
      <c r="T11" s="72">
        <v>0</v>
      </c>
      <c r="U11" s="72">
        <v>0</v>
      </c>
      <c r="V11" s="72">
        <v>300</v>
      </c>
      <c r="W11" s="72">
        <v>300</v>
      </c>
      <c r="X11" s="72">
        <v>0</v>
      </c>
      <c r="Y11" s="72">
        <v>0</v>
      </c>
      <c r="Z11" s="72">
        <v>300</v>
      </c>
      <c r="AA11" s="72">
        <v>9184574.0600000005</v>
      </c>
      <c r="AB11" s="72">
        <v>497232.93</v>
      </c>
      <c r="AC11" s="72">
        <v>2158928.38</v>
      </c>
      <c r="AD11" s="72">
        <v>11840735.370000001</v>
      </c>
      <c r="AE11" s="72">
        <v>9184574.0600000005</v>
      </c>
      <c r="AF11" s="72">
        <v>497232.93</v>
      </c>
      <c r="AG11" s="72">
        <v>2158928.38</v>
      </c>
      <c r="AH11" s="72">
        <v>11840735.370000001</v>
      </c>
      <c r="AI11" s="72">
        <v>383349.58</v>
      </c>
      <c r="AJ11" s="72">
        <v>1269076.74</v>
      </c>
      <c r="AK11" s="72">
        <v>8465</v>
      </c>
      <c r="AL11" s="72">
        <v>1660891.32</v>
      </c>
      <c r="AM11" s="72">
        <v>383349.58</v>
      </c>
      <c r="AN11" s="72">
        <v>1269076.74</v>
      </c>
      <c r="AO11" s="72">
        <v>8465</v>
      </c>
      <c r="AP11" s="72">
        <v>1660891.32</v>
      </c>
      <c r="AQ11" s="72">
        <v>30843.107647058823</v>
      </c>
      <c r="AR11" s="72">
        <v>134883.93827205882</v>
      </c>
      <c r="AS11" s="72">
        <v>0</v>
      </c>
      <c r="AT11" s="72">
        <v>165727.04591911763</v>
      </c>
      <c r="AU11" s="72">
        <v>30843.107647058823</v>
      </c>
      <c r="AV11" s="72">
        <v>134883.93827205882</v>
      </c>
      <c r="AW11" s="72">
        <v>0</v>
      </c>
      <c r="AX11" s="72">
        <v>165727.04591911763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10392.23</v>
      </c>
      <c r="CN11" s="72">
        <v>0</v>
      </c>
      <c r="CO11" s="72">
        <v>0</v>
      </c>
      <c r="CP11" s="72">
        <v>10392.23</v>
      </c>
      <c r="CQ11" s="72">
        <v>10392.23</v>
      </c>
      <c r="CR11" s="72">
        <v>0</v>
      </c>
      <c r="CS11" s="72">
        <v>0</v>
      </c>
      <c r="CT11" s="72">
        <v>10392.23</v>
      </c>
      <c r="CU11" s="72">
        <v>0</v>
      </c>
      <c r="CV11" s="72">
        <v>439513.21</v>
      </c>
      <c r="CW11" s="72">
        <v>0</v>
      </c>
      <c r="CX11" s="72">
        <v>439513.21</v>
      </c>
      <c r="CY11" s="72">
        <v>0</v>
      </c>
      <c r="CZ11" s="72">
        <v>92165.033999999927</v>
      </c>
      <c r="DA11" s="72">
        <v>0</v>
      </c>
      <c r="DB11" s="72">
        <v>92165.033999999927</v>
      </c>
      <c r="DC11" s="72">
        <v>10861</v>
      </c>
      <c r="DD11" s="72">
        <v>26467.93</v>
      </c>
      <c r="DE11" s="72">
        <v>0</v>
      </c>
      <c r="DF11" s="72">
        <v>37328.93</v>
      </c>
      <c r="DG11" s="72">
        <v>10861</v>
      </c>
      <c r="DH11" s="72">
        <v>26467.93</v>
      </c>
      <c r="DI11" s="72">
        <v>0</v>
      </c>
      <c r="DJ11" s="72">
        <v>37328.93</v>
      </c>
      <c r="DK11" s="72">
        <v>1840201.03</v>
      </c>
      <c r="DL11" s="72">
        <v>0</v>
      </c>
      <c r="DM11" s="72">
        <v>0</v>
      </c>
      <c r="DN11" s="72">
        <v>1840201.03</v>
      </c>
      <c r="DO11" s="72">
        <v>341243.3899999999</v>
      </c>
      <c r="DP11" s="72">
        <v>0</v>
      </c>
      <c r="DQ11" s="72">
        <v>0</v>
      </c>
      <c r="DR11" s="72">
        <v>341243.3899999999</v>
      </c>
      <c r="DS11" s="72">
        <v>0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2">
        <v>0</v>
      </c>
      <c r="DZ11" s="72">
        <v>0</v>
      </c>
      <c r="EA11" s="72">
        <v>0</v>
      </c>
      <c r="EB11" s="72">
        <v>0</v>
      </c>
      <c r="EC11" s="72">
        <v>0</v>
      </c>
      <c r="ED11" s="72">
        <v>0</v>
      </c>
      <c r="EE11" s="72">
        <v>0</v>
      </c>
      <c r="EF11" s="72">
        <v>0</v>
      </c>
      <c r="EG11" s="72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11497624.15764706</v>
      </c>
      <c r="ER11" s="72">
        <v>2382214.4482720592</v>
      </c>
      <c r="ES11" s="72">
        <v>2167393.38</v>
      </c>
      <c r="ET11" s="72">
        <v>16047231.98591912</v>
      </c>
      <c r="EU11" s="72">
        <v>9998666.5176470615</v>
      </c>
      <c r="EV11" s="72">
        <v>2034866.2722720588</v>
      </c>
      <c r="EW11" s="72">
        <v>2167393.38</v>
      </c>
      <c r="EX11" s="72">
        <v>14200926.16991912</v>
      </c>
    </row>
    <row r="12" spans="1:154" ht="24.9" customHeight="1">
      <c r="A12" s="53">
        <v>5</v>
      </c>
      <c r="B12" s="54" t="s">
        <v>56</v>
      </c>
      <c r="C12" s="72">
        <v>2126301.31</v>
      </c>
      <c r="D12" s="72">
        <v>0</v>
      </c>
      <c r="E12" s="72">
        <v>0</v>
      </c>
      <c r="F12" s="72">
        <v>2126301.31</v>
      </c>
      <c r="G12" s="72">
        <v>767538.63750000019</v>
      </c>
      <c r="H12" s="72">
        <v>0</v>
      </c>
      <c r="I12" s="72">
        <v>0</v>
      </c>
      <c r="J12" s="72">
        <v>767538.63750000019</v>
      </c>
      <c r="K12" s="72">
        <v>0</v>
      </c>
      <c r="L12" s="72">
        <v>49455.681653999993</v>
      </c>
      <c r="M12" s="72">
        <v>0</v>
      </c>
      <c r="N12" s="72">
        <v>49455.681653999993</v>
      </c>
      <c r="O12" s="72">
        <v>0</v>
      </c>
      <c r="P12" s="72">
        <v>49455.681653999993</v>
      </c>
      <c r="Q12" s="72">
        <v>0</v>
      </c>
      <c r="R12" s="72">
        <v>49455.681653999993</v>
      </c>
      <c r="S12" s="72">
        <v>8571.91</v>
      </c>
      <c r="T12" s="72">
        <v>1043.8499999999999</v>
      </c>
      <c r="U12" s="72">
        <v>0</v>
      </c>
      <c r="V12" s="72">
        <v>9615.76</v>
      </c>
      <c r="W12" s="72">
        <v>5892.9775</v>
      </c>
      <c r="X12" s="72">
        <v>1043.8499999999999</v>
      </c>
      <c r="Y12" s="72">
        <v>0</v>
      </c>
      <c r="Z12" s="72">
        <v>6936.8274999999994</v>
      </c>
      <c r="AA12" s="72">
        <v>2265312.0800000252</v>
      </c>
      <c r="AB12" s="72">
        <v>0</v>
      </c>
      <c r="AC12" s="72">
        <v>0</v>
      </c>
      <c r="AD12" s="72">
        <v>2265312.0800000252</v>
      </c>
      <c r="AE12" s="72">
        <v>2265312.0800000252</v>
      </c>
      <c r="AF12" s="72">
        <v>0</v>
      </c>
      <c r="AG12" s="72">
        <v>0</v>
      </c>
      <c r="AH12" s="72">
        <v>2265312.0800000252</v>
      </c>
      <c r="AI12" s="72">
        <v>2843083.2</v>
      </c>
      <c r="AJ12" s="72">
        <v>5721673.2399999993</v>
      </c>
      <c r="AK12" s="72">
        <v>625233.99</v>
      </c>
      <c r="AL12" s="72">
        <v>9189990.4299999997</v>
      </c>
      <c r="AM12" s="72">
        <v>2257577.7970000003</v>
      </c>
      <c r="AN12" s="72">
        <v>4598732.47</v>
      </c>
      <c r="AO12" s="72">
        <v>481434.64899999998</v>
      </c>
      <c r="AP12" s="72">
        <v>7337744.9160000002</v>
      </c>
      <c r="AQ12" s="72">
        <v>206274.09764705884</v>
      </c>
      <c r="AR12" s="72">
        <v>715547.0082720588</v>
      </c>
      <c r="AS12" s="72">
        <v>34850.36</v>
      </c>
      <c r="AT12" s="72">
        <v>956671.46591911756</v>
      </c>
      <c r="AU12" s="72">
        <v>137081.41464705885</v>
      </c>
      <c r="AV12" s="72">
        <v>568866.19427205878</v>
      </c>
      <c r="AW12" s="72">
        <v>29166.36</v>
      </c>
      <c r="AX12" s="72">
        <v>735113.96891911759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9718.18</v>
      </c>
      <c r="CN12" s="72">
        <v>0</v>
      </c>
      <c r="CO12" s="72">
        <v>0</v>
      </c>
      <c r="CP12" s="72">
        <v>9718.18</v>
      </c>
      <c r="CQ12" s="72">
        <v>9718.18</v>
      </c>
      <c r="CR12" s="72">
        <v>0</v>
      </c>
      <c r="CS12" s="72">
        <v>0</v>
      </c>
      <c r="CT12" s="72">
        <v>9718.18</v>
      </c>
      <c r="CU12" s="72">
        <v>767242.72000000009</v>
      </c>
      <c r="CV12" s="72">
        <v>108765.93</v>
      </c>
      <c r="CW12" s="72">
        <v>0</v>
      </c>
      <c r="CX12" s="72">
        <v>876008.65000000014</v>
      </c>
      <c r="CY12" s="72">
        <v>648269.51000000013</v>
      </c>
      <c r="CZ12" s="72">
        <v>7988.148000000001</v>
      </c>
      <c r="DA12" s="72">
        <v>0</v>
      </c>
      <c r="DB12" s="72">
        <v>656257.65800000017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0</v>
      </c>
      <c r="DO12" s="72">
        <v>0</v>
      </c>
      <c r="DP12" s="72">
        <v>0</v>
      </c>
      <c r="DQ12" s="72">
        <v>0</v>
      </c>
      <c r="DR12" s="72">
        <v>0</v>
      </c>
      <c r="DS12" s="72">
        <v>0</v>
      </c>
      <c r="DT12" s="72">
        <v>160347.88999999998</v>
      </c>
      <c r="DU12" s="72">
        <v>0</v>
      </c>
      <c r="DV12" s="72">
        <v>160347.88999999998</v>
      </c>
      <c r="DW12" s="72">
        <v>0</v>
      </c>
      <c r="DX12" s="72">
        <v>160347.88999999998</v>
      </c>
      <c r="DY12" s="72">
        <v>0</v>
      </c>
      <c r="DZ12" s="72">
        <v>160347.88999999998</v>
      </c>
      <c r="EA12" s="72">
        <v>191958.27000000002</v>
      </c>
      <c r="EB12" s="72">
        <v>0</v>
      </c>
      <c r="EC12" s="72">
        <v>0</v>
      </c>
      <c r="ED12" s="72">
        <v>191958.27000000002</v>
      </c>
      <c r="EE12" s="72">
        <v>191958.27000000002</v>
      </c>
      <c r="EF12" s="72">
        <v>0</v>
      </c>
      <c r="EG12" s="72">
        <v>0</v>
      </c>
      <c r="EH12" s="72">
        <v>191958.27000000002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8418461.7676470838</v>
      </c>
      <c r="ER12" s="72">
        <v>6756833.5999260573</v>
      </c>
      <c r="ES12" s="72">
        <v>660084.35</v>
      </c>
      <c r="ET12" s="72">
        <v>15835379.717573144</v>
      </c>
      <c r="EU12" s="72">
        <v>6283348.8666470833</v>
      </c>
      <c r="EV12" s="72">
        <v>5386434.2339260587</v>
      </c>
      <c r="EW12" s="72">
        <v>510601.00899999996</v>
      </c>
      <c r="EX12" s="72">
        <v>12180384.109573143</v>
      </c>
    </row>
    <row r="13" spans="1:154" ht="24.9" customHeight="1">
      <c r="A13" s="53">
        <v>6</v>
      </c>
      <c r="B13" s="54" t="s">
        <v>62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-7.2759576141834259E-12</v>
      </c>
      <c r="L13" s="72">
        <v>32836.660000000003</v>
      </c>
      <c r="M13" s="72">
        <v>0</v>
      </c>
      <c r="N13" s="72">
        <v>32836.659999999996</v>
      </c>
      <c r="O13" s="72">
        <v>-7.2759576141834259E-12</v>
      </c>
      <c r="P13" s="72">
        <v>32836.660000000003</v>
      </c>
      <c r="Q13" s="72">
        <v>0</v>
      </c>
      <c r="R13" s="72">
        <v>32836.659999999996</v>
      </c>
      <c r="S13" s="72">
        <v>-2.1316282072803006E-14</v>
      </c>
      <c r="T13" s="72">
        <v>0</v>
      </c>
      <c r="U13" s="72">
        <v>0</v>
      </c>
      <c r="V13" s="72">
        <v>-2.1316282072803006E-14</v>
      </c>
      <c r="W13" s="72">
        <v>-2.1316282072803006E-14</v>
      </c>
      <c r="X13" s="72">
        <v>0</v>
      </c>
      <c r="Y13" s="72">
        <v>0</v>
      </c>
      <c r="Z13" s="72">
        <v>-2.1316282072803006E-14</v>
      </c>
      <c r="AA13" s="72">
        <v>3112170.3247999963</v>
      </c>
      <c r="AB13" s="72">
        <v>415255.49270000006</v>
      </c>
      <c r="AC13" s="72">
        <v>1043844.1925000058</v>
      </c>
      <c r="AD13" s="72">
        <v>4571270.0100000016</v>
      </c>
      <c r="AE13" s="72">
        <v>3112170.3247999963</v>
      </c>
      <c r="AF13" s="72">
        <v>415255.49270000006</v>
      </c>
      <c r="AG13" s="72">
        <v>1043844.1925000058</v>
      </c>
      <c r="AH13" s="72">
        <v>4571270.0100000016</v>
      </c>
      <c r="AI13" s="72">
        <v>487695.93181600008</v>
      </c>
      <c r="AJ13" s="72">
        <v>829915.74453899986</v>
      </c>
      <c r="AK13" s="72">
        <v>9819.9936450000005</v>
      </c>
      <c r="AL13" s="72">
        <v>1327431.67</v>
      </c>
      <c r="AM13" s="72">
        <v>487695.93181600008</v>
      </c>
      <c r="AN13" s="72">
        <v>829915.74453899986</v>
      </c>
      <c r="AO13" s="72">
        <v>9819.9936450000005</v>
      </c>
      <c r="AP13" s="72">
        <v>1327431.67</v>
      </c>
      <c r="AQ13" s="72">
        <v>105777.6922569412</v>
      </c>
      <c r="AR13" s="72">
        <v>122567.75054305882</v>
      </c>
      <c r="AS13" s="72">
        <v>1379.9872</v>
      </c>
      <c r="AT13" s="72">
        <v>229725.43000000002</v>
      </c>
      <c r="AU13" s="72">
        <v>104422.51225694121</v>
      </c>
      <c r="AV13" s="72">
        <v>122567.75054305882</v>
      </c>
      <c r="AW13" s="72">
        <v>1379.9872</v>
      </c>
      <c r="AX13" s="72">
        <v>228370.25000000003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240840.49999999997</v>
      </c>
      <c r="CN13" s="72">
        <v>0</v>
      </c>
      <c r="CO13" s="72">
        <v>0</v>
      </c>
      <c r="CP13" s="72">
        <v>240840.49999999997</v>
      </c>
      <c r="CQ13" s="72">
        <v>132445.65999999997</v>
      </c>
      <c r="CR13" s="72">
        <v>0</v>
      </c>
      <c r="CS13" s="72">
        <v>0</v>
      </c>
      <c r="CT13" s="72">
        <v>132445.65999999997</v>
      </c>
      <c r="CU13" s="72">
        <v>1248920.2806580025</v>
      </c>
      <c r="CV13" s="72">
        <v>13108.779342</v>
      </c>
      <c r="CW13" s="72">
        <v>0</v>
      </c>
      <c r="CX13" s="72">
        <v>1262029.0600000024</v>
      </c>
      <c r="CY13" s="72">
        <v>252165.95883500588</v>
      </c>
      <c r="CZ13" s="72">
        <v>6518.2811649999994</v>
      </c>
      <c r="DA13" s="72">
        <v>0</v>
      </c>
      <c r="DB13" s="72">
        <v>258684.24000000587</v>
      </c>
      <c r="DC13" s="72">
        <v>109044.58999999985</v>
      </c>
      <c r="DD13" s="72">
        <v>0</v>
      </c>
      <c r="DE13" s="72">
        <v>0</v>
      </c>
      <c r="DF13" s="72">
        <v>109044.58999999985</v>
      </c>
      <c r="DG13" s="72">
        <v>-4.6566128730773926E-10</v>
      </c>
      <c r="DH13" s="72">
        <v>0</v>
      </c>
      <c r="DI13" s="72">
        <v>0</v>
      </c>
      <c r="DJ13" s="72">
        <v>-4.6566128730773926E-10</v>
      </c>
      <c r="DK13" s="72">
        <v>0</v>
      </c>
      <c r="DL13" s="72">
        <v>2822</v>
      </c>
      <c r="DM13" s="72">
        <v>0</v>
      </c>
      <c r="DN13" s="72">
        <v>2822</v>
      </c>
      <c r="DO13" s="72">
        <v>0</v>
      </c>
      <c r="DP13" s="72">
        <v>846.59999999999991</v>
      </c>
      <c r="DQ13" s="72">
        <v>0</v>
      </c>
      <c r="DR13" s="72">
        <v>846.59999999999991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4.2660000038949875E-3</v>
      </c>
      <c r="EB13" s="72">
        <v>799.20573400000001</v>
      </c>
      <c r="EC13" s="72">
        <v>0</v>
      </c>
      <c r="ED13" s="72">
        <v>799.2100000000039</v>
      </c>
      <c r="EE13" s="72">
        <v>2.3810000116100127E-3</v>
      </c>
      <c r="EF13" s="72">
        <v>199.85761900000011</v>
      </c>
      <c r="EG13" s="72">
        <v>0</v>
      </c>
      <c r="EH13" s="72">
        <v>199.86000000001172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5304449.32379694</v>
      </c>
      <c r="ER13" s="72">
        <v>1417305.6328580589</v>
      </c>
      <c r="ES13" s="72">
        <v>1055044.1733450058</v>
      </c>
      <c r="ET13" s="72">
        <v>7776799.1300000036</v>
      </c>
      <c r="EU13" s="72">
        <v>4088900.3900889433</v>
      </c>
      <c r="EV13" s="72">
        <v>1408140.386566059</v>
      </c>
      <c r="EW13" s="72">
        <v>1055044.1733450058</v>
      </c>
      <c r="EX13" s="72">
        <v>6552084.9500000076</v>
      </c>
    </row>
    <row r="14" spans="1:154" ht="24.9" customHeight="1">
      <c r="A14" s="53">
        <v>7</v>
      </c>
      <c r="B14" s="54" t="s">
        <v>60</v>
      </c>
      <c r="C14" s="72">
        <v>6000</v>
      </c>
      <c r="D14" s="72">
        <v>0</v>
      </c>
      <c r="E14" s="72">
        <v>0</v>
      </c>
      <c r="F14" s="72">
        <v>6000</v>
      </c>
      <c r="G14" s="72">
        <v>6000</v>
      </c>
      <c r="H14" s="72">
        <v>0</v>
      </c>
      <c r="I14" s="72">
        <v>0</v>
      </c>
      <c r="J14" s="72">
        <v>6000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400</v>
      </c>
      <c r="T14" s="72">
        <v>0</v>
      </c>
      <c r="U14" s="72">
        <v>0</v>
      </c>
      <c r="V14" s="72">
        <v>400</v>
      </c>
      <c r="W14" s="72">
        <v>400</v>
      </c>
      <c r="X14" s="72">
        <v>0</v>
      </c>
      <c r="Y14" s="72">
        <v>0</v>
      </c>
      <c r="Z14" s="72">
        <v>400</v>
      </c>
      <c r="AA14" s="72">
        <v>4382873.0140871964</v>
      </c>
      <c r="AB14" s="72">
        <v>179465.86799513639</v>
      </c>
      <c r="AC14" s="72">
        <v>1989628.6743176584</v>
      </c>
      <c r="AD14" s="72">
        <v>6551967.5563999917</v>
      </c>
      <c r="AE14" s="72">
        <v>4366873.0140871964</v>
      </c>
      <c r="AF14" s="72">
        <v>179465.86799513639</v>
      </c>
      <c r="AG14" s="72">
        <v>1989628.6743176584</v>
      </c>
      <c r="AH14" s="72">
        <v>6535967.5563999917</v>
      </c>
      <c r="AI14" s="72">
        <v>204401.57</v>
      </c>
      <c r="AJ14" s="72">
        <v>177821.09</v>
      </c>
      <c r="AK14" s="72">
        <v>432664.13</v>
      </c>
      <c r="AL14" s="72">
        <v>814886.79</v>
      </c>
      <c r="AM14" s="72">
        <v>51100.320000000007</v>
      </c>
      <c r="AN14" s="72">
        <v>45242.76999999999</v>
      </c>
      <c r="AO14" s="72">
        <v>108166.03000000003</v>
      </c>
      <c r="AP14" s="72">
        <v>204509.12000000002</v>
      </c>
      <c r="AQ14" s="72">
        <v>27297.457647058822</v>
      </c>
      <c r="AR14" s="72">
        <v>62444.008272058825</v>
      </c>
      <c r="AS14" s="72">
        <v>36064.44</v>
      </c>
      <c r="AT14" s="72">
        <v>125805.90591911765</v>
      </c>
      <c r="AU14" s="72">
        <v>8098.507647058821</v>
      </c>
      <c r="AV14" s="72">
        <v>49332.508272058825</v>
      </c>
      <c r="AW14" s="72">
        <v>9016.11</v>
      </c>
      <c r="AX14" s="72">
        <v>66447.12591911765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791.33</v>
      </c>
      <c r="CV14" s="72">
        <v>0</v>
      </c>
      <c r="CW14" s="72">
        <v>0</v>
      </c>
      <c r="CX14" s="72">
        <v>791.33</v>
      </c>
      <c r="CY14" s="72">
        <v>158.2700000000001</v>
      </c>
      <c r="CZ14" s="72">
        <v>0</v>
      </c>
      <c r="DA14" s="72">
        <v>0</v>
      </c>
      <c r="DB14" s="72">
        <v>158.2700000000001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4621763.3717342559</v>
      </c>
      <c r="ER14" s="72">
        <v>419730.96626719518</v>
      </c>
      <c r="ES14" s="72">
        <v>2458357.2443176582</v>
      </c>
      <c r="ET14" s="72">
        <v>7499851.5823191097</v>
      </c>
      <c r="EU14" s="72">
        <v>4432630.1117342552</v>
      </c>
      <c r="EV14" s="72">
        <v>274041.14626719523</v>
      </c>
      <c r="EW14" s="72">
        <v>2106810.8143176581</v>
      </c>
      <c r="EX14" s="72">
        <v>6813482.072319109</v>
      </c>
    </row>
    <row r="15" spans="1:154" ht="24.9" customHeight="1">
      <c r="A15" s="53">
        <v>8</v>
      </c>
      <c r="B15" s="54" t="s">
        <v>59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11527.619999999999</v>
      </c>
      <c r="L15" s="72">
        <v>16599.18</v>
      </c>
      <c r="M15" s="72">
        <v>0</v>
      </c>
      <c r="N15" s="72">
        <v>28126.799999999999</v>
      </c>
      <c r="O15" s="72">
        <v>11527.619999999999</v>
      </c>
      <c r="P15" s="72">
        <v>16599.18</v>
      </c>
      <c r="Q15" s="72">
        <v>0</v>
      </c>
      <c r="R15" s="72">
        <v>28126.799999999999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3206455.773500117</v>
      </c>
      <c r="AB15" s="72">
        <v>9848.3715000000011</v>
      </c>
      <c r="AC15" s="72">
        <v>10404.150000000001</v>
      </c>
      <c r="AD15" s="72">
        <v>3226708.2950001168</v>
      </c>
      <c r="AE15" s="72">
        <v>3180399.057740117</v>
      </c>
      <c r="AF15" s="72">
        <v>9848.3715000000011</v>
      </c>
      <c r="AG15" s="72">
        <v>10404.150000000001</v>
      </c>
      <c r="AH15" s="72">
        <v>3200651.5792401168</v>
      </c>
      <c r="AI15" s="72">
        <v>308636.64</v>
      </c>
      <c r="AJ15" s="72">
        <v>803832.92220079561</v>
      </c>
      <c r="AK15" s="72">
        <v>1461820.6084114495</v>
      </c>
      <c r="AL15" s="72">
        <v>2574290.1706122449</v>
      </c>
      <c r="AM15" s="72">
        <v>307700.64</v>
      </c>
      <c r="AN15" s="72">
        <v>800780.4278737955</v>
      </c>
      <c r="AO15" s="72">
        <v>1461820.6084114495</v>
      </c>
      <c r="AP15" s="72">
        <v>2570301.676285245</v>
      </c>
      <c r="AQ15" s="72">
        <v>44486.557647058828</v>
      </c>
      <c r="AR15" s="72">
        <v>160582.8282720588</v>
      </c>
      <c r="AS15" s="72">
        <v>173342.00999999998</v>
      </c>
      <c r="AT15" s="72">
        <v>378411.39591911761</v>
      </c>
      <c r="AU15" s="72">
        <v>36425.338767466499</v>
      </c>
      <c r="AV15" s="72">
        <v>160225.8282720588</v>
      </c>
      <c r="AW15" s="72">
        <v>173342.00999999998</v>
      </c>
      <c r="AX15" s="72">
        <v>369993.17703952524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52987.57</v>
      </c>
      <c r="CN15" s="72">
        <v>3591</v>
      </c>
      <c r="CO15" s="72">
        <v>0</v>
      </c>
      <c r="CP15" s="72">
        <v>56578.57</v>
      </c>
      <c r="CQ15" s="72">
        <v>28835.404212534289</v>
      </c>
      <c r="CR15" s="72">
        <v>1795.5</v>
      </c>
      <c r="CS15" s="72">
        <v>0</v>
      </c>
      <c r="CT15" s="72">
        <v>30630.904212534289</v>
      </c>
      <c r="CU15" s="72">
        <v>29545.640000000003</v>
      </c>
      <c r="CV15" s="72">
        <v>620794.74000000011</v>
      </c>
      <c r="CW15" s="72">
        <v>0</v>
      </c>
      <c r="CX15" s="72">
        <v>650340.38000000012</v>
      </c>
      <c r="CY15" s="72">
        <v>11920.589058873175</v>
      </c>
      <c r="CZ15" s="72">
        <v>127171.06799999991</v>
      </c>
      <c r="DA15" s="72">
        <v>0</v>
      </c>
      <c r="DB15" s="72">
        <v>139091.6570588731</v>
      </c>
      <c r="DC15" s="72">
        <v>0</v>
      </c>
      <c r="DD15" s="72">
        <v>27454.41</v>
      </c>
      <c r="DE15" s="72">
        <v>0</v>
      </c>
      <c r="DF15" s="72">
        <v>27454.41</v>
      </c>
      <c r="DG15" s="72">
        <v>0</v>
      </c>
      <c r="DH15" s="72">
        <v>27454.41</v>
      </c>
      <c r="DI15" s="72">
        <v>0</v>
      </c>
      <c r="DJ15" s="72">
        <v>27454.41</v>
      </c>
      <c r="DK15" s="72">
        <v>329856.49</v>
      </c>
      <c r="DL15" s="72">
        <v>0</v>
      </c>
      <c r="DM15" s="72">
        <v>0</v>
      </c>
      <c r="DN15" s="72">
        <v>329856.49</v>
      </c>
      <c r="DO15" s="72">
        <v>65971.297999999952</v>
      </c>
      <c r="DP15" s="72">
        <v>0</v>
      </c>
      <c r="DQ15" s="72">
        <v>0</v>
      </c>
      <c r="DR15" s="72">
        <v>65971.297999999952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1166.6300000000001</v>
      </c>
      <c r="EB15" s="72">
        <v>0</v>
      </c>
      <c r="EC15" s="72">
        <v>0</v>
      </c>
      <c r="ED15" s="72">
        <v>1166.6300000000001</v>
      </c>
      <c r="EE15" s="72">
        <v>1166.6300000000001</v>
      </c>
      <c r="EF15" s="72">
        <v>0</v>
      </c>
      <c r="EG15" s="72">
        <v>0</v>
      </c>
      <c r="EH15" s="72">
        <v>1166.6300000000001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3984662.9211471761</v>
      </c>
      <c r="ER15" s="72">
        <v>1642703.4519728546</v>
      </c>
      <c r="ES15" s="72">
        <v>1645566.7684114494</v>
      </c>
      <c r="ET15" s="72">
        <v>7272933.1415314805</v>
      </c>
      <c r="EU15" s="72">
        <v>3643946.5777789913</v>
      </c>
      <c r="EV15" s="72">
        <v>1143874.7856458542</v>
      </c>
      <c r="EW15" s="72">
        <v>1645566.7684114494</v>
      </c>
      <c r="EX15" s="72">
        <v>6433388.1318362942</v>
      </c>
    </row>
    <row r="16" spans="1:154" ht="24.9" customHeight="1">
      <c r="A16" s="53">
        <v>9</v>
      </c>
      <c r="B16" s="54" t="s">
        <v>63</v>
      </c>
      <c r="C16" s="72">
        <v>13500</v>
      </c>
      <c r="D16" s="72">
        <v>0</v>
      </c>
      <c r="E16" s="72">
        <v>0</v>
      </c>
      <c r="F16" s="72">
        <v>13500</v>
      </c>
      <c r="G16" s="72">
        <v>13500</v>
      </c>
      <c r="H16" s="72">
        <v>0</v>
      </c>
      <c r="I16" s="72">
        <v>0</v>
      </c>
      <c r="J16" s="72">
        <v>13500</v>
      </c>
      <c r="K16" s="72">
        <v>0</v>
      </c>
      <c r="L16" s="72">
        <v>3358</v>
      </c>
      <c r="M16" s="72">
        <v>0</v>
      </c>
      <c r="N16" s="72">
        <v>3358</v>
      </c>
      <c r="O16" s="72">
        <v>0</v>
      </c>
      <c r="P16" s="72">
        <v>3358</v>
      </c>
      <c r="Q16" s="72">
        <v>0</v>
      </c>
      <c r="R16" s="72">
        <v>3358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2501624</v>
      </c>
      <c r="AB16" s="72">
        <v>69480</v>
      </c>
      <c r="AC16" s="72">
        <v>1955620</v>
      </c>
      <c r="AD16" s="72">
        <v>4526724</v>
      </c>
      <c r="AE16" s="72">
        <v>2501624</v>
      </c>
      <c r="AF16" s="72">
        <v>69480</v>
      </c>
      <c r="AG16" s="72">
        <v>1955620</v>
      </c>
      <c r="AH16" s="72">
        <v>4526724</v>
      </c>
      <c r="AI16" s="72">
        <v>216611</v>
      </c>
      <c r="AJ16" s="72">
        <v>267035</v>
      </c>
      <c r="AK16" s="72">
        <v>109017</v>
      </c>
      <c r="AL16" s="72">
        <v>592663</v>
      </c>
      <c r="AM16" s="72">
        <v>196973.85</v>
      </c>
      <c r="AN16" s="72">
        <v>267035</v>
      </c>
      <c r="AO16" s="72">
        <v>109017</v>
      </c>
      <c r="AP16" s="72">
        <v>573025.85</v>
      </c>
      <c r="AQ16" s="72">
        <v>37920.857647058823</v>
      </c>
      <c r="AR16" s="72">
        <v>92334.008272058825</v>
      </c>
      <c r="AS16" s="72">
        <v>5040</v>
      </c>
      <c r="AT16" s="72">
        <v>135294.86591911764</v>
      </c>
      <c r="AU16" s="72">
        <v>37920.857647058823</v>
      </c>
      <c r="AV16" s="72">
        <v>92334.008272058825</v>
      </c>
      <c r="AW16" s="72">
        <v>5040</v>
      </c>
      <c r="AX16" s="72">
        <v>135294.86591911764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5675</v>
      </c>
      <c r="CN16" s="72">
        <v>0</v>
      </c>
      <c r="CO16" s="72">
        <v>0</v>
      </c>
      <c r="CP16" s="72">
        <v>5675</v>
      </c>
      <c r="CQ16" s="72">
        <v>5675</v>
      </c>
      <c r="CR16" s="72">
        <v>0</v>
      </c>
      <c r="CS16" s="72">
        <v>0</v>
      </c>
      <c r="CT16" s="72">
        <v>5675</v>
      </c>
      <c r="CU16" s="72">
        <v>47704</v>
      </c>
      <c r="CV16" s="72">
        <v>2291</v>
      </c>
      <c r="CW16" s="72">
        <v>14955</v>
      </c>
      <c r="CX16" s="72">
        <v>64950</v>
      </c>
      <c r="CY16" s="72">
        <v>30513.07</v>
      </c>
      <c r="CZ16" s="72">
        <v>1145.5650000000001</v>
      </c>
      <c r="DA16" s="72">
        <v>7477.625</v>
      </c>
      <c r="DB16" s="72">
        <v>39136.259999999995</v>
      </c>
      <c r="DC16" s="72">
        <v>0</v>
      </c>
      <c r="DD16" s="72">
        <v>9465</v>
      </c>
      <c r="DE16" s="72">
        <v>0</v>
      </c>
      <c r="DF16" s="72">
        <v>9465</v>
      </c>
      <c r="DG16" s="72">
        <v>0</v>
      </c>
      <c r="DH16" s="72">
        <v>9465</v>
      </c>
      <c r="DI16" s="72">
        <v>0</v>
      </c>
      <c r="DJ16" s="72">
        <v>9465</v>
      </c>
      <c r="DK16" s="72">
        <v>14870</v>
      </c>
      <c r="DL16" s="72">
        <v>0</v>
      </c>
      <c r="DM16" s="72">
        <v>0</v>
      </c>
      <c r="DN16" s="72">
        <v>14870</v>
      </c>
      <c r="DO16" s="72">
        <v>5948</v>
      </c>
      <c r="DP16" s="72">
        <v>0</v>
      </c>
      <c r="DQ16" s="72">
        <v>0</v>
      </c>
      <c r="DR16" s="72">
        <v>5948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433419</v>
      </c>
      <c r="EB16" s="72">
        <v>0</v>
      </c>
      <c r="EC16" s="72">
        <v>1852</v>
      </c>
      <c r="ED16" s="72">
        <v>435271</v>
      </c>
      <c r="EE16" s="72">
        <v>-925.85000000003492</v>
      </c>
      <c r="EF16" s="72">
        <v>0</v>
      </c>
      <c r="EG16" s="72">
        <v>1852</v>
      </c>
      <c r="EH16" s="72">
        <v>926.14999999996508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3271323.857647059</v>
      </c>
      <c r="ER16" s="72">
        <v>443963.0082720588</v>
      </c>
      <c r="ES16" s="72">
        <v>2086484</v>
      </c>
      <c r="ET16" s="72">
        <v>5801770.8659191178</v>
      </c>
      <c r="EU16" s="72">
        <v>2791228.9276470589</v>
      </c>
      <c r="EV16" s="72">
        <v>442817.5732720588</v>
      </c>
      <c r="EW16" s="72">
        <v>2079006.625</v>
      </c>
      <c r="EX16" s="72">
        <v>5313053.1259191176</v>
      </c>
    </row>
    <row r="17" spans="1:154" ht="24.9" customHeight="1">
      <c r="A17" s="53">
        <v>10</v>
      </c>
      <c r="B17" s="54" t="s">
        <v>65</v>
      </c>
      <c r="C17" s="72">
        <v>0</v>
      </c>
      <c r="D17" s="72">
        <v>0</v>
      </c>
      <c r="E17" s="72">
        <v>15000</v>
      </c>
      <c r="F17" s="72">
        <v>15000</v>
      </c>
      <c r="G17" s="72">
        <v>0</v>
      </c>
      <c r="H17" s="72">
        <v>0</v>
      </c>
      <c r="I17" s="72">
        <v>15000</v>
      </c>
      <c r="J17" s="72">
        <v>15000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12000</v>
      </c>
      <c r="T17" s="72">
        <v>558.65</v>
      </c>
      <c r="U17" s="72">
        <v>0</v>
      </c>
      <c r="V17" s="72">
        <v>12558.65</v>
      </c>
      <c r="W17" s="72">
        <v>12000</v>
      </c>
      <c r="X17" s="72">
        <v>558.65</v>
      </c>
      <c r="Y17" s="72">
        <v>0</v>
      </c>
      <c r="Z17" s="72">
        <v>12558.65</v>
      </c>
      <c r="AA17" s="72">
        <v>295119.11781364639</v>
      </c>
      <c r="AB17" s="72">
        <v>1021.0197688618338</v>
      </c>
      <c r="AC17" s="72">
        <v>3281941.5131986202</v>
      </c>
      <c r="AD17" s="72">
        <v>3578081.6507811286</v>
      </c>
      <c r="AE17" s="72">
        <v>295119.11781364639</v>
      </c>
      <c r="AF17" s="72">
        <v>1021.0197688618338</v>
      </c>
      <c r="AG17" s="72">
        <v>3281941.5131986202</v>
      </c>
      <c r="AH17" s="72">
        <v>3578081.6507811286</v>
      </c>
      <c r="AI17" s="72">
        <v>50397.33</v>
      </c>
      <c r="AJ17" s="72">
        <v>427610.42</v>
      </c>
      <c r="AK17" s="72">
        <v>517742.31999999995</v>
      </c>
      <c r="AL17" s="72">
        <v>995750.07</v>
      </c>
      <c r="AM17" s="72">
        <v>25989.39</v>
      </c>
      <c r="AN17" s="72">
        <v>220192.08000000013</v>
      </c>
      <c r="AO17" s="72">
        <v>265141.30999999994</v>
      </c>
      <c r="AP17" s="72">
        <v>511322.78000000009</v>
      </c>
      <c r="AQ17" s="72">
        <v>6930.2076470588236</v>
      </c>
      <c r="AR17" s="72">
        <v>95033.88827205883</v>
      </c>
      <c r="AS17" s="72">
        <v>49898.289999999994</v>
      </c>
      <c r="AT17" s="72">
        <v>151862.38591911766</v>
      </c>
      <c r="AU17" s="72">
        <v>4314.5076470588237</v>
      </c>
      <c r="AV17" s="72">
        <v>69997.63827205883</v>
      </c>
      <c r="AW17" s="72">
        <v>24949.139999999996</v>
      </c>
      <c r="AX17" s="72">
        <v>99261.285919117654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4287.62</v>
      </c>
      <c r="CN17" s="72">
        <v>0</v>
      </c>
      <c r="CO17" s="72">
        <v>0</v>
      </c>
      <c r="CP17" s="72">
        <v>4287.62</v>
      </c>
      <c r="CQ17" s="72">
        <v>535.92999999999984</v>
      </c>
      <c r="CR17" s="72">
        <v>0</v>
      </c>
      <c r="CS17" s="72">
        <v>0</v>
      </c>
      <c r="CT17" s="72">
        <v>535.92999999999984</v>
      </c>
      <c r="CU17" s="72">
        <v>2626.7200000000003</v>
      </c>
      <c r="CV17" s="72">
        <v>9198</v>
      </c>
      <c r="CW17" s="72">
        <v>0</v>
      </c>
      <c r="CX17" s="72">
        <v>11824.720000000001</v>
      </c>
      <c r="CY17" s="72">
        <v>1547.1210000000003</v>
      </c>
      <c r="CZ17" s="72">
        <v>8342.7999999999993</v>
      </c>
      <c r="DA17" s="72">
        <v>0</v>
      </c>
      <c r="DB17" s="72">
        <v>9889.9210000000003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953019.59000000008</v>
      </c>
      <c r="DL17" s="72">
        <v>0</v>
      </c>
      <c r="DM17" s="72">
        <v>0</v>
      </c>
      <c r="DN17" s="72">
        <v>953019.59000000008</v>
      </c>
      <c r="DO17" s="72">
        <v>476509.73000000004</v>
      </c>
      <c r="DP17" s="72">
        <v>0</v>
      </c>
      <c r="DQ17" s="72">
        <v>0</v>
      </c>
      <c r="DR17" s="72">
        <v>476509.73000000004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2097.85</v>
      </c>
      <c r="EB17" s="72">
        <v>0</v>
      </c>
      <c r="EC17" s="72">
        <v>0</v>
      </c>
      <c r="ED17" s="72">
        <v>2097.85</v>
      </c>
      <c r="EE17" s="72">
        <v>1103.6299999999999</v>
      </c>
      <c r="EF17" s="72">
        <v>0</v>
      </c>
      <c r="EG17" s="72">
        <v>0</v>
      </c>
      <c r="EH17" s="72">
        <v>1103.6299999999999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1326478.4354607053</v>
      </c>
      <c r="ER17" s="72">
        <v>533421.97804092069</v>
      </c>
      <c r="ES17" s="72">
        <v>3864582.12319862</v>
      </c>
      <c r="ET17" s="72">
        <v>5724482.536700245</v>
      </c>
      <c r="EU17" s="72">
        <v>817119.42646070523</v>
      </c>
      <c r="EV17" s="72">
        <v>300112.18804092082</v>
      </c>
      <c r="EW17" s="72">
        <v>3587031.9631986204</v>
      </c>
      <c r="EX17" s="72">
        <v>4704263.5777002461</v>
      </c>
    </row>
    <row r="18" spans="1:154" ht="24.9" customHeight="1">
      <c r="A18" s="53">
        <v>11</v>
      </c>
      <c r="B18" s="54" t="s">
        <v>64</v>
      </c>
      <c r="C18" s="72">
        <v>0</v>
      </c>
      <c r="D18" s="72">
        <v>0</v>
      </c>
      <c r="E18" s="72">
        <v>10000</v>
      </c>
      <c r="F18" s="72">
        <v>10000</v>
      </c>
      <c r="G18" s="72">
        <v>0</v>
      </c>
      <c r="H18" s="72">
        <v>0</v>
      </c>
      <c r="I18" s="72">
        <v>10000</v>
      </c>
      <c r="J18" s="72">
        <v>10000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5000</v>
      </c>
      <c r="T18" s="72">
        <v>0</v>
      </c>
      <c r="U18" s="72">
        <v>0</v>
      </c>
      <c r="V18" s="72">
        <v>5000</v>
      </c>
      <c r="W18" s="72">
        <v>1000</v>
      </c>
      <c r="X18" s="72">
        <v>0</v>
      </c>
      <c r="Y18" s="72">
        <v>0</v>
      </c>
      <c r="Z18" s="72">
        <v>1000</v>
      </c>
      <c r="AA18" s="72">
        <v>1640837.3486109409</v>
      </c>
      <c r="AB18" s="72">
        <v>44684.681618445473</v>
      </c>
      <c r="AC18" s="72">
        <v>2234293.8253376596</v>
      </c>
      <c r="AD18" s="72">
        <v>3919815.855567046</v>
      </c>
      <c r="AE18" s="72">
        <v>1640837.3486109409</v>
      </c>
      <c r="AF18" s="72">
        <v>44684.681618445473</v>
      </c>
      <c r="AG18" s="72">
        <v>2234293.8253376596</v>
      </c>
      <c r="AH18" s="72">
        <v>3919815.855567046</v>
      </c>
      <c r="AI18" s="72">
        <v>244830.33</v>
      </c>
      <c r="AJ18" s="72">
        <v>235299.69999999995</v>
      </c>
      <c r="AK18" s="72">
        <v>642762.34000000008</v>
      </c>
      <c r="AL18" s="72">
        <v>1122892.3700000001</v>
      </c>
      <c r="AM18" s="72">
        <v>226697.5481327904</v>
      </c>
      <c r="AN18" s="72">
        <v>220178.40556199456</v>
      </c>
      <c r="AO18" s="72">
        <v>617091.75453284977</v>
      </c>
      <c r="AP18" s="72">
        <v>1063967.7082276347</v>
      </c>
      <c r="AQ18" s="72">
        <v>25123.307647058824</v>
      </c>
      <c r="AR18" s="72">
        <v>106290.67827205882</v>
      </c>
      <c r="AS18" s="72">
        <v>61762.58</v>
      </c>
      <c r="AT18" s="72">
        <v>193176.56591911765</v>
      </c>
      <c r="AU18" s="72">
        <v>24616.571545058825</v>
      </c>
      <c r="AV18" s="72">
        <v>106290.67827205882</v>
      </c>
      <c r="AW18" s="72">
        <v>61762.58</v>
      </c>
      <c r="AX18" s="72">
        <v>192669.82981711766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14670</v>
      </c>
      <c r="CV18" s="72">
        <v>0</v>
      </c>
      <c r="CW18" s="72">
        <v>0</v>
      </c>
      <c r="CX18" s="72">
        <v>14670</v>
      </c>
      <c r="CY18" s="72">
        <v>11020.533519104039</v>
      </c>
      <c r="CZ18" s="72">
        <v>0</v>
      </c>
      <c r="DA18" s="72">
        <v>0</v>
      </c>
      <c r="DB18" s="72">
        <v>11020.533519104039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1930460.9862579997</v>
      </c>
      <c r="ER18" s="72">
        <v>386275.05989050429</v>
      </c>
      <c r="ES18" s="72">
        <v>2948818.7453376595</v>
      </c>
      <c r="ET18" s="72">
        <v>5265554.7914861646</v>
      </c>
      <c r="EU18" s="72">
        <v>1904172.0018078943</v>
      </c>
      <c r="EV18" s="72">
        <v>371153.76545249886</v>
      </c>
      <c r="EW18" s="72">
        <v>2923148.1598705095</v>
      </c>
      <c r="EX18" s="72">
        <v>5198473.9271309022</v>
      </c>
    </row>
    <row r="19" spans="1:154" ht="24.9" customHeight="1">
      <c r="A19" s="53">
        <v>12</v>
      </c>
      <c r="B19" s="54" t="s">
        <v>61</v>
      </c>
      <c r="C19" s="72">
        <v>0</v>
      </c>
      <c r="D19" s="72">
        <v>0</v>
      </c>
      <c r="E19" s="72">
        <v>12000</v>
      </c>
      <c r="F19" s="72">
        <v>12000</v>
      </c>
      <c r="G19" s="72">
        <v>0</v>
      </c>
      <c r="H19" s="72">
        <v>0</v>
      </c>
      <c r="I19" s="72">
        <v>1800</v>
      </c>
      <c r="J19" s="72">
        <v>1800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15825</v>
      </c>
      <c r="AB19" s="72">
        <v>2938.84</v>
      </c>
      <c r="AC19" s="72">
        <v>3482245.61</v>
      </c>
      <c r="AD19" s="72">
        <v>3501009.4499999997</v>
      </c>
      <c r="AE19" s="72">
        <v>15825</v>
      </c>
      <c r="AF19" s="72">
        <v>2938.84</v>
      </c>
      <c r="AG19" s="72">
        <v>3482245.61</v>
      </c>
      <c r="AH19" s="72">
        <v>3501009.4499999997</v>
      </c>
      <c r="AI19" s="72">
        <v>11484.65</v>
      </c>
      <c r="AJ19" s="72">
        <v>61625.1</v>
      </c>
      <c r="AK19" s="72">
        <v>199784.11000000002</v>
      </c>
      <c r="AL19" s="72">
        <v>272893.86</v>
      </c>
      <c r="AM19" s="72">
        <v>3445.3899999999994</v>
      </c>
      <c r="AN19" s="72">
        <v>18487.53</v>
      </c>
      <c r="AO19" s="72">
        <v>59935.23000000001</v>
      </c>
      <c r="AP19" s="72">
        <v>81868.150000000009</v>
      </c>
      <c r="AQ19" s="72">
        <v>6766.3399999999992</v>
      </c>
      <c r="AR19" s="72">
        <v>47332</v>
      </c>
      <c r="AS19" s="72">
        <v>44479.789999999994</v>
      </c>
      <c r="AT19" s="72">
        <v>98578.12999999999</v>
      </c>
      <c r="AU19" s="72">
        <v>3529.2499999999991</v>
      </c>
      <c r="AV19" s="72">
        <v>45673</v>
      </c>
      <c r="AW19" s="72">
        <v>13343.939999999995</v>
      </c>
      <c r="AX19" s="72">
        <v>62546.189999999995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443.07</v>
      </c>
      <c r="CN19" s="72">
        <v>0</v>
      </c>
      <c r="CO19" s="72">
        <v>0</v>
      </c>
      <c r="CP19" s="72">
        <v>443.07</v>
      </c>
      <c r="CQ19" s="72">
        <v>66.45999999999998</v>
      </c>
      <c r="CR19" s="72">
        <v>0</v>
      </c>
      <c r="CS19" s="72">
        <v>0</v>
      </c>
      <c r="CT19" s="72">
        <v>66.45999999999998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34519.06</v>
      </c>
      <c r="ER19" s="72">
        <v>111895.94</v>
      </c>
      <c r="ES19" s="72">
        <v>3738509.51</v>
      </c>
      <c r="ET19" s="72">
        <v>3884924.5099999993</v>
      </c>
      <c r="EU19" s="72">
        <v>22866.1</v>
      </c>
      <c r="EV19" s="72">
        <v>67099.37</v>
      </c>
      <c r="EW19" s="72">
        <v>3557324.78</v>
      </c>
      <c r="EX19" s="72">
        <v>3647290.2499999995</v>
      </c>
    </row>
    <row r="20" spans="1:154" ht="24.9" customHeight="1">
      <c r="A20" s="53">
        <v>13</v>
      </c>
      <c r="B20" s="54" t="s">
        <v>66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197588.03057769671</v>
      </c>
      <c r="AB20" s="72">
        <v>183.79000000000002</v>
      </c>
      <c r="AC20" s="72">
        <v>282048.55942230299</v>
      </c>
      <c r="AD20" s="72">
        <v>479820.37999999971</v>
      </c>
      <c r="AE20" s="72">
        <v>197588.03057769671</v>
      </c>
      <c r="AF20" s="72">
        <v>183.79000000000002</v>
      </c>
      <c r="AG20" s="72">
        <v>282048.55942230299</v>
      </c>
      <c r="AH20" s="72">
        <v>479820.37999999971</v>
      </c>
      <c r="AI20" s="72">
        <v>81246.820000000007</v>
      </c>
      <c r="AJ20" s="72">
        <v>317985.48</v>
      </c>
      <c r="AK20" s="72">
        <v>219374.93999999997</v>
      </c>
      <c r="AL20" s="72">
        <v>618607.24</v>
      </c>
      <c r="AM20" s="72">
        <v>81246.820000000007</v>
      </c>
      <c r="AN20" s="72">
        <v>317985.48</v>
      </c>
      <c r="AO20" s="72">
        <v>219374.93999999997</v>
      </c>
      <c r="AP20" s="72">
        <v>618607.24</v>
      </c>
      <c r="AQ20" s="72">
        <v>13288.857647058823</v>
      </c>
      <c r="AR20" s="72">
        <v>125613.08827205883</v>
      </c>
      <c r="AS20" s="72">
        <v>17338</v>
      </c>
      <c r="AT20" s="72">
        <v>156239.94591911766</v>
      </c>
      <c r="AU20" s="72">
        <v>13288.857647058823</v>
      </c>
      <c r="AV20" s="72">
        <v>125613.08827205883</v>
      </c>
      <c r="AW20" s="72">
        <v>17338</v>
      </c>
      <c r="AX20" s="72">
        <v>156239.94591911766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20042.82</v>
      </c>
      <c r="CV20" s="72">
        <v>0</v>
      </c>
      <c r="CW20" s="72">
        <v>0</v>
      </c>
      <c r="CX20" s="72">
        <v>20042.82</v>
      </c>
      <c r="CY20" s="72">
        <v>20042.82</v>
      </c>
      <c r="CZ20" s="72">
        <v>0</v>
      </c>
      <c r="DA20" s="72">
        <v>0</v>
      </c>
      <c r="DB20" s="72">
        <v>20042.82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1929.393</v>
      </c>
      <c r="EB20" s="72">
        <v>0</v>
      </c>
      <c r="EC20" s="72">
        <v>0</v>
      </c>
      <c r="ED20" s="72">
        <v>1929.393</v>
      </c>
      <c r="EE20" s="72">
        <v>1929.393</v>
      </c>
      <c r="EF20" s="72">
        <v>0</v>
      </c>
      <c r="EG20" s="72">
        <v>0</v>
      </c>
      <c r="EH20" s="72">
        <v>1929.393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314095.92122475553</v>
      </c>
      <c r="ER20" s="72">
        <v>443782.35827205877</v>
      </c>
      <c r="ES20" s="72">
        <v>518761.49942230294</v>
      </c>
      <c r="ET20" s="72">
        <v>1276639.7789191173</v>
      </c>
      <c r="EU20" s="72">
        <v>314095.92122475553</v>
      </c>
      <c r="EV20" s="72">
        <v>443782.35827205877</v>
      </c>
      <c r="EW20" s="72">
        <v>518761.49942230294</v>
      </c>
      <c r="EX20" s="72">
        <v>1276639.7789191173</v>
      </c>
    </row>
    <row r="21" spans="1:154" ht="24.9" customHeight="1">
      <c r="A21" s="53">
        <v>14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1134198.1899999992</v>
      </c>
      <c r="AJ21" s="72">
        <v>0</v>
      </c>
      <c r="AK21" s="72">
        <v>0</v>
      </c>
      <c r="AL21" s="72">
        <v>1134198.1899999992</v>
      </c>
      <c r="AM21" s="72">
        <v>1134198.1899999992</v>
      </c>
      <c r="AN21" s="72">
        <v>0</v>
      </c>
      <c r="AO21" s="72">
        <v>0</v>
      </c>
      <c r="AP21" s="72">
        <v>1134198.1899999992</v>
      </c>
      <c r="AQ21" s="72">
        <v>67008.677647058837</v>
      </c>
      <c r="AR21" s="72">
        <v>52492.008272058825</v>
      </c>
      <c r="AS21" s="72">
        <v>0</v>
      </c>
      <c r="AT21" s="72">
        <v>119500.68591911766</v>
      </c>
      <c r="AU21" s="72">
        <v>67008.677647058837</v>
      </c>
      <c r="AV21" s="72">
        <v>52492.008272058825</v>
      </c>
      <c r="AW21" s="72">
        <v>0</v>
      </c>
      <c r="AX21" s="72">
        <v>119500.68591911766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0</v>
      </c>
      <c r="EB21" s="72">
        <v>0</v>
      </c>
      <c r="EC21" s="72">
        <v>0</v>
      </c>
      <c r="ED21" s="72">
        <v>0</v>
      </c>
      <c r="EE21" s="72">
        <v>0</v>
      </c>
      <c r="EF21" s="72">
        <v>0</v>
      </c>
      <c r="EG21" s="72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1201206.8676470581</v>
      </c>
      <c r="ER21" s="72">
        <v>52492.008272058825</v>
      </c>
      <c r="ES21" s="72">
        <v>0</v>
      </c>
      <c r="ET21" s="72">
        <v>1253698.8759191169</v>
      </c>
      <c r="EU21" s="72">
        <v>1201206.8676470581</v>
      </c>
      <c r="EV21" s="72">
        <v>52492.008272058825</v>
      </c>
      <c r="EW21" s="72">
        <v>0</v>
      </c>
      <c r="EX21" s="72">
        <v>1253698.8759191169</v>
      </c>
    </row>
    <row r="22" spans="1:154" ht="24.9" customHeight="1">
      <c r="A22" s="53">
        <v>15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350930.47000000003</v>
      </c>
      <c r="AJ22" s="72">
        <v>186040.10000000009</v>
      </c>
      <c r="AK22" s="72">
        <v>0</v>
      </c>
      <c r="AL22" s="72">
        <v>536970.57000000007</v>
      </c>
      <c r="AM22" s="72">
        <v>109488.8940000002</v>
      </c>
      <c r="AN22" s="72">
        <v>73400.108000000095</v>
      </c>
      <c r="AO22" s="72">
        <v>0</v>
      </c>
      <c r="AP22" s="72">
        <v>182889.0020000003</v>
      </c>
      <c r="AQ22" s="72">
        <v>23652.807647058828</v>
      </c>
      <c r="AR22" s="72">
        <v>67122.108272058831</v>
      </c>
      <c r="AS22" s="72">
        <v>0</v>
      </c>
      <c r="AT22" s="72">
        <v>90774.915919117659</v>
      </c>
      <c r="AU22" s="72">
        <v>12286.567647058828</v>
      </c>
      <c r="AV22" s="72">
        <v>52578.028272058829</v>
      </c>
      <c r="AW22" s="72">
        <v>0</v>
      </c>
      <c r="AX22" s="72">
        <v>64864.595919117659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13531.010000000004</v>
      </c>
      <c r="CN22" s="72">
        <v>2618.3799999999997</v>
      </c>
      <c r="CO22" s="72">
        <v>0</v>
      </c>
      <c r="CP22" s="72">
        <v>16149.390000000003</v>
      </c>
      <c r="CQ22" s="72">
        <v>2706.2020000000066</v>
      </c>
      <c r="CR22" s="72">
        <v>523.67599999999948</v>
      </c>
      <c r="CS22" s="72">
        <v>0</v>
      </c>
      <c r="CT22" s="72">
        <v>3229.8780000000061</v>
      </c>
      <c r="CU22" s="72">
        <v>95409.41</v>
      </c>
      <c r="CV22" s="72">
        <v>0</v>
      </c>
      <c r="CW22" s="72">
        <v>0</v>
      </c>
      <c r="CX22" s="72">
        <v>95409.41</v>
      </c>
      <c r="CY22" s="72">
        <v>36.091000000000349</v>
      </c>
      <c r="CZ22" s="72">
        <v>0</v>
      </c>
      <c r="DA22" s="72">
        <v>0</v>
      </c>
      <c r="DB22" s="72">
        <v>36.091000000000349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483523.69764705887</v>
      </c>
      <c r="ER22" s="72">
        <v>255780.58827205893</v>
      </c>
      <c r="ES22" s="72">
        <v>0</v>
      </c>
      <c r="ET22" s="72">
        <v>739304.28591911774</v>
      </c>
      <c r="EU22" s="72">
        <v>124517.75464705903</v>
      </c>
      <c r="EV22" s="72">
        <v>126501.81227205892</v>
      </c>
      <c r="EW22" s="72">
        <v>0</v>
      </c>
      <c r="EX22" s="72">
        <v>251019.56691911793</v>
      </c>
    </row>
    <row r="23" spans="1:154" ht="24.9" customHeight="1">
      <c r="A23" s="53">
        <v>16</v>
      </c>
      <c r="B23" s="54" t="s">
        <v>67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524103.0211023126</v>
      </c>
      <c r="AB23" s="72">
        <v>64220.665967687135</v>
      </c>
      <c r="AC23" s="72">
        <v>0</v>
      </c>
      <c r="AD23" s="72">
        <v>588323.68706999975</v>
      </c>
      <c r="AE23" s="72">
        <v>524103.0211023126</v>
      </c>
      <c r="AF23" s="72">
        <v>64220.665967687135</v>
      </c>
      <c r="AG23" s="72">
        <v>0</v>
      </c>
      <c r="AH23" s="72">
        <v>588323.68706999975</v>
      </c>
      <c r="AI23" s="72">
        <v>23043.33</v>
      </c>
      <c r="AJ23" s="72">
        <v>0</v>
      </c>
      <c r="AK23" s="72">
        <v>0</v>
      </c>
      <c r="AL23" s="72">
        <v>23043.33</v>
      </c>
      <c r="AM23" s="72">
        <v>20019.36</v>
      </c>
      <c r="AN23" s="72">
        <v>0</v>
      </c>
      <c r="AO23" s="72">
        <v>0</v>
      </c>
      <c r="AP23" s="72">
        <v>20019.36</v>
      </c>
      <c r="AQ23" s="72">
        <v>4078.8576470588237</v>
      </c>
      <c r="AR23" s="72">
        <v>44732.517647058819</v>
      </c>
      <c r="AS23" s="72">
        <v>0</v>
      </c>
      <c r="AT23" s="72">
        <v>48811.375294117643</v>
      </c>
      <c r="AU23" s="72">
        <v>4078.8576470588237</v>
      </c>
      <c r="AV23" s="72">
        <v>44732.517647058819</v>
      </c>
      <c r="AW23" s="72">
        <v>0</v>
      </c>
      <c r="AX23" s="72">
        <v>48811.375294117643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0</v>
      </c>
      <c r="CV23" s="72">
        <v>0</v>
      </c>
      <c r="CW23" s="72">
        <v>0</v>
      </c>
      <c r="CX23" s="72">
        <v>0</v>
      </c>
      <c r="CY23" s="72">
        <v>0</v>
      </c>
      <c r="CZ23" s="72">
        <v>0</v>
      </c>
      <c r="DA23" s="72">
        <v>0</v>
      </c>
      <c r="DB23" s="72">
        <v>0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2964.48</v>
      </c>
      <c r="ED23" s="72">
        <v>2964.48</v>
      </c>
      <c r="EE23" s="72">
        <v>0</v>
      </c>
      <c r="EF23" s="72">
        <v>0</v>
      </c>
      <c r="EG23" s="72">
        <v>2964.48</v>
      </c>
      <c r="EH23" s="72">
        <v>2964.48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551225.20874937135</v>
      </c>
      <c r="ER23" s="72">
        <v>108953.18361474595</v>
      </c>
      <c r="ES23" s="72">
        <v>2964.48</v>
      </c>
      <c r="ET23" s="72">
        <v>663142.8723641173</v>
      </c>
      <c r="EU23" s="72">
        <v>548201.23874937138</v>
      </c>
      <c r="EV23" s="72">
        <v>108953.18361474595</v>
      </c>
      <c r="EW23" s="72">
        <v>2964.48</v>
      </c>
      <c r="EX23" s="72">
        <v>660118.90236411733</v>
      </c>
    </row>
    <row r="24" spans="1:154" ht="24.9" customHeight="1">
      <c r="A24" s="53">
        <v>17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1091.1600000000001</v>
      </c>
      <c r="AJ24" s="72">
        <v>1825.01</v>
      </c>
      <c r="AK24" s="72">
        <v>0</v>
      </c>
      <c r="AL24" s="72">
        <v>2916.17</v>
      </c>
      <c r="AM24" s="72">
        <v>1091.1600000000001</v>
      </c>
      <c r="AN24" s="72">
        <v>1825.01</v>
      </c>
      <c r="AO24" s="72">
        <v>0</v>
      </c>
      <c r="AP24" s="72">
        <v>2916.17</v>
      </c>
      <c r="AQ24" s="72">
        <v>4048.8576470588237</v>
      </c>
      <c r="AR24" s="72">
        <v>44962.008272058825</v>
      </c>
      <c r="AS24" s="72">
        <v>0</v>
      </c>
      <c r="AT24" s="72">
        <v>49010.865919117648</v>
      </c>
      <c r="AU24" s="72">
        <v>4048.8576470588237</v>
      </c>
      <c r="AV24" s="72">
        <v>44962.008272058825</v>
      </c>
      <c r="AW24" s="72">
        <v>0</v>
      </c>
      <c r="AX24" s="72">
        <v>49010.865919117648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34343</v>
      </c>
      <c r="DL24" s="72">
        <v>0</v>
      </c>
      <c r="DM24" s="72">
        <v>0</v>
      </c>
      <c r="DN24" s="72">
        <v>34343</v>
      </c>
      <c r="DO24" s="72">
        <v>34343</v>
      </c>
      <c r="DP24" s="72">
        <v>0</v>
      </c>
      <c r="DQ24" s="72">
        <v>0</v>
      </c>
      <c r="DR24" s="72">
        <v>34343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39483.017647058827</v>
      </c>
      <c r="ER24" s="72">
        <v>46787.018272058827</v>
      </c>
      <c r="ES24" s="72">
        <v>0</v>
      </c>
      <c r="ET24" s="72">
        <v>86270.035919117654</v>
      </c>
      <c r="EU24" s="72">
        <v>39483.017647058827</v>
      </c>
      <c r="EV24" s="72">
        <v>46787.018272058827</v>
      </c>
      <c r="EW24" s="72">
        <v>0</v>
      </c>
      <c r="EX24" s="72">
        <v>86270.035919117654</v>
      </c>
    </row>
    <row r="25" spans="1:154" ht="24.9" customHeight="1">
      <c r="A25" s="53">
        <v>18</v>
      </c>
      <c r="B25" s="54" t="s">
        <v>71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134.76</v>
      </c>
      <c r="AB25" s="72">
        <v>0</v>
      </c>
      <c r="AC25" s="72">
        <v>0</v>
      </c>
      <c r="AD25" s="72">
        <v>134.76</v>
      </c>
      <c r="AE25" s="72">
        <v>134.76</v>
      </c>
      <c r="AF25" s="72">
        <v>0</v>
      </c>
      <c r="AG25" s="72">
        <v>0</v>
      </c>
      <c r="AH25" s="72">
        <v>134.76</v>
      </c>
      <c r="AI25" s="72">
        <v>80</v>
      </c>
      <c r="AJ25" s="72">
        <v>5466</v>
      </c>
      <c r="AK25" s="72">
        <v>0</v>
      </c>
      <c r="AL25" s="72">
        <v>5546</v>
      </c>
      <c r="AM25" s="72">
        <v>80</v>
      </c>
      <c r="AN25" s="72">
        <v>5466</v>
      </c>
      <c r="AO25" s="72">
        <v>0</v>
      </c>
      <c r="AP25" s="72">
        <v>5546</v>
      </c>
      <c r="AQ25" s="72">
        <v>0</v>
      </c>
      <c r="AR25" s="72">
        <v>0</v>
      </c>
      <c r="AS25" s="72">
        <v>0</v>
      </c>
      <c r="AT25" s="72">
        <v>0</v>
      </c>
      <c r="AU25" s="72">
        <v>0</v>
      </c>
      <c r="AV25" s="72">
        <v>0</v>
      </c>
      <c r="AW25" s="72">
        <v>0</v>
      </c>
      <c r="AX25" s="72">
        <v>0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0</v>
      </c>
      <c r="DL25" s="72">
        <v>0</v>
      </c>
      <c r="DM25" s="72">
        <v>0</v>
      </c>
      <c r="DN25" s="72">
        <v>0</v>
      </c>
      <c r="DO25" s="72">
        <v>0</v>
      </c>
      <c r="DP25" s="72">
        <v>0</v>
      </c>
      <c r="DQ25" s="72">
        <v>0</v>
      </c>
      <c r="DR25" s="72">
        <v>0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214.76</v>
      </c>
      <c r="ER25" s="72">
        <v>5466</v>
      </c>
      <c r="ES25" s="72">
        <v>0</v>
      </c>
      <c r="ET25" s="72">
        <v>5680.76</v>
      </c>
      <c r="EU25" s="72">
        <v>214.76</v>
      </c>
      <c r="EV25" s="72">
        <v>5466</v>
      </c>
      <c r="EW25" s="72">
        <v>0</v>
      </c>
      <c r="EX25" s="72">
        <v>5680.76</v>
      </c>
    </row>
    <row r="26" spans="1:154" ht="13.8">
      <c r="A26" s="55"/>
      <c r="B26" s="78" t="s">
        <v>1</v>
      </c>
      <c r="C26" s="74">
        <v>2743752.45</v>
      </c>
      <c r="D26" s="74">
        <v>4700071.209999999</v>
      </c>
      <c r="E26" s="74">
        <v>137000</v>
      </c>
      <c r="F26" s="74">
        <v>7580823.6600000001</v>
      </c>
      <c r="G26" s="74">
        <v>1160968.1258774104</v>
      </c>
      <c r="H26" s="74">
        <v>4654092.8616225887</v>
      </c>
      <c r="I26" s="74">
        <v>126800</v>
      </c>
      <c r="J26" s="74">
        <v>5941860.9874999989</v>
      </c>
      <c r="K26" s="74">
        <v>179681.60000000003</v>
      </c>
      <c r="L26" s="74">
        <v>219994.03165399999</v>
      </c>
      <c r="M26" s="74">
        <v>0</v>
      </c>
      <c r="N26" s="74">
        <v>399675.63165400003</v>
      </c>
      <c r="O26" s="74">
        <v>179681.60000000003</v>
      </c>
      <c r="P26" s="74">
        <v>219994.03165399999</v>
      </c>
      <c r="Q26" s="74">
        <v>0</v>
      </c>
      <c r="R26" s="74">
        <v>399675.63165400003</v>
      </c>
      <c r="S26" s="74">
        <v>69571.17</v>
      </c>
      <c r="T26" s="74">
        <v>20244.04</v>
      </c>
      <c r="U26" s="74">
        <v>0</v>
      </c>
      <c r="V26" s="74">
        <v>89815.209999999992</v>
      </c>
      <c r="W26" s="74">
        <v>43867.877500000002</v>
      </c>
      <c r="X26" s="74">
        <v>20244.04</v>
      </c>
      <c r="Y26" s="74">
        <v>0</v>
      </c>
      <c r="Z26" s="74">
        <v>64111.917500000003</v>
      </c>
      <c r="AA26" s="74">
        <v>51735103.962860718</v>
      </c>
      <c r="AB26" s="74">
        <v>5541166.0582299549</v>
      </c>
      <c r="AC26" s="74">
        <v>29849531.259577531</v>
      </c>
      <c r="AD26" s="74">
        <v>87125801.280668229</v>
      </c>
      <c r="AE26" s="74">
        <v>51475522.972439997</v>
      </c>
      <c r="AF26" s="74">
        <v>5467467.2636081316</v>
      </c>
      <c r="AG26" s="74">
        <v>29779355.326460078</v>
      </c>
      <c r="AH26" s="74">
        <v>86722345.56250824</v>
      </c>
      <c r="AI26" s="74">
        <v>11023606.239015004</v>
      </c>
      <c r="AJ26" s="74">
        <v>17402366.289540801</v>
      </c>
      <c r="AK26" s="74">
        <v>4227764.4320564494</v>
      </c>
      <c r="AL26" s="74">
        <v>32653736.960612245</v>
      </c>
      <c r="AM26" s="74">
        <v>9969180.9081477914</v>
      </c>
      <c r="AN26" s="74">
        <v>15748120.568775794</v>
      </c>
      <c r="AO26" s="74">
        <v>3341346.5155892996</v>
      </c>
      <c r="AP26" s="74">
        <v>29058647.992512885</v>
      </c>
      <c r="AQ26" s="74">
        <v>1470555.9902597058</v>
      </c>
      <c r="AR26" s="74">
        <v>2865236.1047829408</v>
      </c>
      <c r="AS26" s="74">
        <v>446058.27719999995</v>
      </c>
      <c r="AT26" s="74">
        <v>4781850.3722426482</v>
      </c>
      <c r="AU26" s="74">
        <v>1299104.0122781137</v>
      </c>
      <c r="AV26" s="74">
        <v>2620199.3627437251</v>
      </c>
      <c r="AW26" s="74">
        <v>357240.9472</v>
      </c>
      <c r="AX26" s="74">
        <v>4276544.3222218389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334011.46999999997</v>
      </c>
      <c r="BH26" s="74">
        <v>0</v>
      </c>
      <c r="BI26" s="74">
        <v>0</v>
      </c>
      <c r="BJ26" s="74">
        <v>334011.46999999997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701983.72890999983</v>
      </c>
      <c r="CN26" s="74">
        <v>8347.7110899999989</v>
      </c>
      <c r="CO26" s="74">
        <v>0</v>
      </c>
      <c r="CP26" s="74">
        <v>710331.43999999983</v>
      </c>
      <c r="CQ26" s="74">
        <v>522569.36738703417</v>
      </c>
      <c r="CR26" s="74">
        <v>4457.5048255000675</v>
      </c>
      <c r="CS26" s="74">
        <v>0</v>
      </c>
      <c r="CT26" s="74">
        <v>527026.8722125343</v>
      </c>
      <c r="CU26" s="74">
        <v>12964971.776481003</v>
      </c>
      <c r="CV26" s="74">
        <v>2176253.193519</v>
      </c>
      <c r="CW26" s="74">
        <v>14955</v>
      </c>
      <c r="CX26" s="74">
        <v>15156179.970000003</v>
      </c>
      <c r="CY26" s="74">
        <v>1893357.2120959607</v>
      </c>
      <c r="CZ26" s="74">
        <v>796864.32996092876</v>
      </c>
      <c r="DA26" s="74">
        <v>7477.625</v>
      </c>
      <c r="DB26" s="74">
        <v>2697699.1670568888</v>
      </c>
      <c r="DC26" s="74">
        <v>119905.58999999985</v>
      </c>
      <c r="DD26" s="74">
        <v>63387.34</v>
      </c>
      <c r="DE26" s="74">
        <v>0</v>
      </c>
      <c r="DF26" s="74">
        <v>183292.92999999985</v>
      </c>
      <c r="DG26" s="74">
        <v>10860.999999999534</v>
      </c>
      <c r="DH26" s="74">
        <v>63387.34</v>
      </c>
      <c r="DI26" s="74">
        <v>0</v>
      </c>
      <c r="DJ26" s="74">
        <v>74248.339999999531</v>
      </c>
      <c r="DK26" s="74">
        <v>4381181.46</v>
      </c>
      <c r="DL26" s="74">
        <v>2822</v>
      </c>
      <c r="DM26" s="74">
        <v>0</v>
      </c>
      <c r="DN26" s="74">
        <v>4384003.46</v>
      </c>
      <c r="DO26" s="74">
        <v>1197284.4680000001</v>
      </c>
      <c r="DP26" s="74">
        <v>846.59999999999991</v>
      </c>
      <c r="DQ26" s="74">
        <v>0</v>
      </c>
      <c r="DR26" s="74">
        <v>1198131.0680000002</v>
      </c>
      <c r="DS26" s="74">
        <v>0</v>
      </c>
      <c r="DT26" s="74">
        <v>160347.88999999998</v>
      </c>
      <c r="DU26" s="74">
        <v>0</v>
      </c>
      <c r="DV26" s="74">
        <v>160347.88999999998</v>
      </c>
      <c r="DW26" s="74">
        <v>0</v>
      </c>
      <c r="DX26" s="74">
        <v>160347.88999999998</v>
      </c>
      <c r="DY26" s="74">
        <v>0</v>
      </c>
      <c r="DZ26" s="74">
        <v>160347.88999999998</v>
      </c>
      <c r="EA26" s="74">
        <v>639301.7072660001</v>
      </c>
      <c r="EB26" s="74">
        <v>120283.76573399997</v>
      </c>
      <c r="EC26" s="74">
        <v>4816.4799999999996</v>
      </c>
      <c r="ED26" s="74">
        <v>764401.95299999998</v>
      </c>
      <c r="EE26" s="74">
        <v>201113.98538100001</v>
      </c>
      <c r="EF26" s="74">
        <v>119684.41761899997</v>
      </c>
      <c r="EG26" s="74">
        <v>4816.4799999999996</v>
      </c>
      <c r="EH26" s="74">
        <v>325614.88299999991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86363627.144792452</v>
      </c>
      <c r="ER26" s="74">
        <v>33280519.634550691</v>
      </c>
      <c r="ES26" s="74">
        <v>34680125.448833972</v>
      </c>
      <c r="ET26" s="74">
        <v>154324272.22817713</v>
      </c>
      <c r="EU26" s="74">
        <v>67953511.529107317</v>
      </c>
      <c r="EV26" s="74">
        <v>29875706.210809663</v>
      </c>
      <c r="EW26" s="74">
        <v>33617036.89424938</v>
      </c>
      <c r="EX26" s="74">
        <v>131446254.63416636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0" t="s">
        <v>77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7" activePane="bottomRight" state="frozen"/>
      <selection activeCell="B4" sqref="B4:B7"/>
      <selection pane="topRight" activeCell="B4" sqref="B4:B7"/>
      <selection pane="bottomLeft" activeCell="B4" sqref="B4:B7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101" t="s">
        <v>0</v>
      </c>
      <c r="B5" s="101" t="s">
        <v>2</v>
      </c>
      <c r="C5" s="98" t="s">
        <v>3</v>
      </c>
      <c r="D5" s="99"/>
      <c r="E5" s="98" t="s">
        <v>27</v>
      </c>
      <c r="F5" s="99"/>
      <c r="G5" s="98" t="s">
        <v>34</v>
      </c>
      <c r="H5" s="99"/>
      <c r="I5" s="98" t="s">
        <v>6</v>
      </c>
      <c r="J5" s="99"/>
      <c r="K5" s="98" t="s">
        <v>36</v>
      </c>
      <c r="L5" s="99"/>
      <c r="M5" s="98" t="s">
        <v>37</v>
      </c>
      <c r="N5" s="99"/>
      <c r="O5" s="98" t="s">
        <v>8</v>
      </c>
      <c r="P5" s="99"/>
      <c r="Q5" s="98" t="s">
        <v>28</v>
      </c>
      <c r="R5" s="99"/>
      <c r="S5" s="98" t="s">
        <v>38</v>
      </c>
      <c r="T5" s="99"/>
      <c r="U5" s="98" t="s">
        <v>29</v>
      </c>
      <c r="V5" s="99"/>
      <c r="W5" s="98" t="s">
        <v>30</v>
      </c>
      <c r="X5" s="99"/>
      <c r="Y5" s="98" t="s">
        <v>9</v>
      </c>
      <c r="Z5" s="99"/>
      <c r="AA5" s="98" t="s">
        <v>31</v>
      </c>
      <c r="AB5" s="99"/>
      <c r="AC5" s="98" t="s">
        <v>10</v>
      </c>
      <c r="AD5" s="99"/>
      <c r="AE5" s="98" t="s">
        <v>11</v>
      </c>
      <c r="AF5" s="99"/>
      <c r="AG5" s="98" t="s">
        <v>12</v>
      </c>
      <c r="AH5" s="99"/>
      <c r="AI5" s="98" t="s">
        <v>32</v>
      </c>
      <c r="AJ5" s="99"/>
      <c r="AK5" s="98" t="s">
        <v>13</v>
      </c>
      <c r="AL5" s="99"/>
      <c r="AM5" s="98" t="s">
        <v>14</v>
      </c>
      <c r="AN5" s="100"/>
    </row>
    <row r="6" spans="1:45" ht="93" customHeight="1">
      <c r="A6" s="103"/>
      <c r="B6" s="103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55</v>
      </c>
      <c r="C7" s="72">
        <v>622811.94999999995</v>
      </c>
      <c r="D7" s="72">
        <v>397811.91999999993</v>
      </c>
      <c r="E7" s="72">
        <v>163503.85</v>
      </c>
      <c r="F7" s="72">
        <v>163503.85</v>
      </c>
      <c r="G7" s="72">
        <v>37748.36</v>
      </c>
      <c r="H7" s="72">
        <v>37748.36</v>
      </c>
      <c r="I7" s="72">
        <v>21880690.300000001</v>
      </c>
      <c r="J7" s="72">
        <v>21519291.300000001</v>
      </c>
      <c r="K7" s="72">
        <v>5625618.870000001</v>
      </c>
      <c r="L7" s="72">
        <v>5525667.4700000007</v>
      </c>
      <c r="M7" s="72">
        <v>879910.27</v>
      </c>
      <c r="N7" s="72">
        <v>852673.07000000007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117747.66</v>
      </c>
      <c r="Z7" s="72">
        <v>81916.56</v>
      </c>
      <c r="AA7" s="72">
        <v>4427848.8600000003</v>
      </c>
      <c r="AB7" s="72">
        <v>1015951.7500000005</v>
      </c>
      <c r="AC7" s="72">
        <v>150000</v>
      </c>
      <c r="AD7" s="72">
        <v>0</v>
      </c>
      <c r="AE7" s="72">
        <v>880893.65000000014</v>
      </c>
      <c r="AF7" s="72">
        <v>173080.53600000043</v>
      </c>
      <c r="AG7" s="72">
        <v>0</v>
      </c>
      <c r="AH7" s="72">
        <v>0</v>
      </c>
      <c r="AI7" s="72">
        <v>41747.460000000006</v>
      </c>
      <c r="AJ7" s="72">
        <v>24160.390000000014</v>
      </c>
      <c r="AK7" s="72">
        <v>0</v>
      </c>
      <c r="AL7" s="72">
        <v>0</v>
      </c>
      <c r="AM7" s="73">
        <v>34828521.230000004</v>
      </c>
      <c r="AN7" s="73">
        <v>29791805.206</v>
      </c>
      <c r="AS7" s="88"/>
    </row>
    <row r="8" spans="1:45" ht="24.9" customHeight="1">
      <c r="A8" s="53">
        <v>2</v>
      </c>
      <c r="B8" s="54" t="s">
        <v>62</v>
      </c>
      <c r="C8" s="72">
        <v>6969.75</v>
      </c>
      <c r="D8" s="72">
        <v>5345.16</v>
      </c>
      <c r="E8" s="72">
        <v>32836.659999999996</v>
      </c>
      <c r="F8" s="72">
        <v>32836.659999999996</v>
      </c>
      <c r="G8" s="72">
        <v>16061.98</v>
      </c>
      <c r="H8" s="72">
        <v>16061.98</v>
      </c>
      <c r="I8" s="72">
        <v>5183003.7889999999</v>
      </c>
      <c r="J8" s="72">
        <v>5183003.7889999999</v>
      </c>
      <c r="K8" s="72">
        <v>1129635.7200000002</v>
      </c>
      <c r="L8" s="72">
        <v>1129635.3500000001</v>
      </c>
      <c r="M8" s="72">
        <v>378551.14</v>
      </c>
      <c r="N8" s="72">
        <v>295251.18000000005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86273.85</v>
      </c>
      <c r="Z8" s="72">
        <v>33610.79</v>
      </c>
      <c r="AA8" s="72">
        <v>19980941.350000001</v>
      </c>
      <c r="AB8" s="72">
        <v>390598.25000000373</v>
      </c>
      <c r="AC8" s="72">
        <v>3894501.59</v>
      </c>
      <c r="AD8" s="72">
        <v>9.9999997764825821E-3</v>
      </c>
      <c r="AE8" s="72">
        <v>-583.77999999999975</v>
      </c>
      <c r="AF8" s="72">
        <v>-1633.7799999999997</v>
      </c>
      <c r="AG8" s="72">
        <v>0</v>
      </c>
      <c r="AH8" s="72">
        <v>0</v>
      </c>
      <c r="AI8" s="72">
        <v>221200.4</v>
      </c>
      <c r="AJ8" s="72">
        <v>215474.09</v>
      </c>
      <c r="AK8" s="72">
        <v>0</v>
      </c>
      <c r="AL8" s="72">
        <v>0</v>
      </c>
      <c r="AM8" s="73">
        <v>30929392.448999997</v>
      </c>
      <c r="AN8" s="73">
        <v>7300183.4790000021</v>
      </c>
      <c r="AS8" s="88"/>
    </row>
    <row r="9" spans="1:45" ht="24.9" customHeight="1">
      <c r="A9" s="53">
        <v>3</v>
      </c>
      <c r="B9" s="54" t="s">
        <v>57</v>
      </c>
      <c r="C9" s="72">
        <v>235860.59999999986</v>
      </c>
      <c r="D9" s="72">
        <v>235860.59999999986</v>
      </c>
      <c r="E9" s="72">
        <v>126363.30034828027</v>
      </c>
      <c r="F9" s="72">
        <v>126363.30034828027</v>
      </c>
      <c r="G9" s="72">
        <v>35958.97</v>
      </c>
      <c r="H9" s="72">
        <v>35958.97</v>
      </c>
      <c r="I9" s="72">
        <v>25439615.774868369</v>
      </c>
      <c r="J9" s="72">
        <v>25435865.774868369</v>
      </c>
      <c r="K9" s="72">
        <v>0</v>
      </c>
      <c r="L9" s="72">
        <v>0</v>
      </c>
      <c r="M9" s="72">
        <v>45063.088860294112</v>
      </c>
      <c r="N9" s="72">
        <v>45063.088860294112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25882861.734076943</v>
      </c>
      <c r="AN9" s="73">
        <v>25879111.734076943</v>
      </c>
      <c r="AS9" s="88"/>
    </row>
    <row r="10" spans="1:45" ht="24.9" customHeight="1">
      <c r="A10" s="53">
        <v>4</v>
      </c>
      <c r="B10" s="54" t="s">
        <v>58</v>
      </c>
      <c r="C10" s="72">
        <v>136019.25</v>
      </c>
      <c r="D10" s="72">
        <v>136019.25</v>
      </c>
      <c r="E10" s="72">
        <v>28516.029665999999</v>
      </c>
      <c r="F10" s="72">
        <v>28516.029665999999</v>
      </c>
      <c r="G10" s="72">
        <v>1155.25</v>
      </c>
      <c r="H10" s="72">
        <v>1155.25</v>
      </c>
      <c r="I10" s="72">
        <v>12856425.59</v>
      </c>
      <c r="J10" s="72">
        <v>12856425.59</v>
      </c>
      <c r="K10" s="72">
        <v>1616945.36</v>
      </c>
      <c r="L10" s="72">
        <v>1616945.36</v>
      </c>
      <c r="M10" s="72">
        <v>167749.26886029411</v>
      </c>
      <c r="N10" s="72">
        <v>167749.26886029411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14392.23</v>
      </c>
      <c r="Z10" s="72">
        <v>14392.23</v>
      </c>
      <c r="AA10" s="72">
        <v>-59316.809999999765</v>
      </c>
      <c r="AB10" s="72">
        <v>38630.117999999959</v>
      </c>
      <c r="AC10" s="72">
        <v>41298.93</v>
      </c>
      <c r="AD10" s="72">
        <v>41298.93</v>
      </c>
      <c r="AE10" s="72">
        <v>9861432.8675000016</v>
      </c>
      <c r="AF10" s="72">
        <v>812326.46699999738</v>
      </c>
      <c r="AG10" s="72">
        <v>1479.5456249999988</v>
      </c>
      <c r="AH10" s="72">
        <v>1479.5456249999988</v>
      </c>
      <c r="AI10" s="72">
        <v>20037.17625</v>
      </c>
      <c r="AJ10" s="72">
        <v>20037.17625</v>
      </c>
      <c r="AK10" s="72">
        <v>0</v>
      </c>
      <c r="AL10" s="72">
        <v>0</v>
      </c>
      <c r="AM10" s="73">
        <v>24686134.687901292</v>
      </c>
      <c r="AN10" s="73">
        <v>15734975.21540129</v>
      </c>
      <c r="AS10" s="88"/>
    </row>
    <row r="11" spans="1:45" ht="24.9" customHeight="1">
      <c r="A11" s="53">
        <v>5</v>
      </c>
      <c r="B11" s="54" t="s">
        <v>54</v>
      </c>
      <c r="C11" s="72">
        <v>6336064.9147660099</v>
      </c>
      <c r="D11" s="72">
        <v>6336064.9147660099</v>
      </c>
      <c r="E11" s="72">
        <v>-13526.733047999986</v>
      </c>
      <c r="F11" s="72">
        <v>-13526.733047999986</v>
      </c>
      <c r="G11" s="72">
        <v>81379.67</v>
      </c>
      <c r="H11" s="72">
        <v>11343.850000000011</v>
      </c>
      <c r="I11" s="72">
        <v>0</v>
      </c>
      <c r="J11" s="72">
        <v>0</v>
      </c>
      <c r="K11" s="72">
        <v>5263904.1057040086</v>
      </c>
      <c r="L11" s="72">
        <v>5246474.9391040085</v>
      </c>
      <c r="M11" s="72">
        <v>831150.83974629373</v>
      </c>
      <c r="N11" s="72">
        <v>912443.72774629376</v>
      </c>
      <c r="O11" s="72">
        <v>0</v>
      </c>
      <c r="P11" s="72">
        <v>0</v>
      </c>
      <c r="Q11" s="72">
        <v>313561.60040000011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53541.336695999773</v>
      </c>
      <c r="Z11" s="72">
        <v>50655.78095633498</v>
      </c>
      <c r="AA11" s="72">
        <v>5295631.7615378853</v>
      </c>
      <c r="AB11" s="72">
        <v>819210.4168437979</v>
      </c>
      <c r="AC11" s="72">
        <v>0</v>
      </c>
      <c r="AD11" s="72">
        <v>0</v>
      </c>
      <c r="AE11" s="72">
        <v>5305.2499694077997</v>
      </c>
      <c r="AF11" s="72">
        <v>2652.5999847038911</v>
      </c>
      <c r="AG11" s="72">
        <v>0</v>
      </c>
      <c r="AH11" s="72">
        <v>0</v>
      </c>
      <c r="AI11" s="72">
        <v>256362.30313096178</v>
      </c>
      <c r="AJ11" s="72">
        <v>285820.86703096179</v>
      </c>
      <c r="AK11" s="72">
        <v>0</v>
      </c>
      <c r="AL11" s="72">
        <v>0</v>
      </c>
      <c r="AM11" s="73">
        <v>18423375.048902567</v>
      </c>
      <c r="AN11" s="73">
        <v>13651140.363384109</v>
      </c>
      <c r="AS11" s="88"/>
    </row>
    <row r="12" spans="1:45" ht="24.9" customHeight="1">
      <c r="A12" s="53">
        <v>6</v>
      </c>
      <c r="B12" s="54" t="s">
        <v>56</v>
      </c>
      <c r="C12" s="72">
        <v>2222401.5299999998</v>
      </c>
      <c r="D12" s="72">
        <v>791563.64749999996</v>
      </c>
      <c r="E12" s="72">
        <v>49455.681653999993</v>
      </c>
      <c r="F12" s="72">
        <v>49455.681653999993</v>
      </c>
      <c r="G12" s="72">
        <v>-3707.7000000000007</v>
      </c>
      <c r="H12" s="72">
        <v>-4806.3725000000004</v>
      </c>
      <c r="I12" s="72">
        <v>2647801.7900000252</v>
      </c>
      <c r="J12" s="72">
        <v>2647801.7900000252</v>
      </c>
      <c r="K12" s="72">
        <v>7213169.1500000004</v>
      </c>
      <c r="L12" s="72">
        <v>6117136.9160000002</v>
      </c>
      <c r="M12" s="72">
        <v>901995.24591911759</v>
      </c>
      <c r="N12" s="72">
        <v>753144.32891911757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-14908.739999999998</v>
      </c>
      <c r="Z12" s="72">
        <v>-14908.739999999998</v>
      </c>
      <c r="AA12" s="72">
        <v>1189883.77</v>
      </c>
      <c r="AB12" s="72">
        <v>1072392.068</v>
      </c>
      <c r="AC12" s="72">
        <v>0</v>
      </c>
      <c r="AD12" s="72">
        <v>0</v>
      </c>
      <c r="AE12" s="72">
        <v>0</v>
      </c>
      <c r="AF12" s="72">
        <v>0</v>
      </c>
      <c r="AG12" s="72">
        <v>170524.18</v>
      </c>
      <c r="AH12" s="72">
        <v>170524.18</v>
      </c>
      <c r="AI12" s="72">
        <v>87224.460000000021</v>
      </c>
      <c r="AJ12" s="72">
        <v>87224.460000000021</v>
      </c>
      <c r="AK12" s="72">
        <v>0</v>
      </c>
      <c r="AL12" s="72">
        <v>0</v>
      </c>
      <c r="AM12" s="73">
        <v>14463839.367573142</v>
      </c>
      <c r="AN12" s="73">
        <v>11669527.959573144</v>
      </c>
      <c r="AS12" s="88"/>
    </row>
    <row r="13" spans="1:45" ht="24.9" customHeight="1">
      <c r="A13" s="53">
        <v>7</v>
      </c>
      <c r="B13" s="54" t="s">
        <v>60</v>
      </c>
      <c r="C13" s="72">
        <v>11000</v>
      </c>
      <c r="D13" s="72">
        <v>11000</v>
      </c>
      <c r="E13" s="72">
        <v>-139.85</v>
      </c>
      <c r="F13" s="72">
        <v>-139.85</v>
      </c>
      <c r="G13" s="72">
        <v>-14600</v>
      </c>
      <c r="H13" s="72">
        <v>-14600</v>
      </c>
      <c r="I13" s="72">
        <v>7348043.6500000004</v>
      </c>
      <c r="J13" s="72">
        <v>7284043.6500000004</v>
      </c>
      <c r="K13" s="72">
        <v>951424.05</v>
      </c>
      <c r="L13" s="72">
        <v>226858.08000000002</v>
      </c>
      <c r="M13" s="72">
        <v>128848.12886029411</v>
      </c>
      <c r="N13" s="72">
        <v>50559.348860294107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791.33</v>
      </c>
      <c r="AB13" s="72">
        <v>158.2700000000001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8425367.3088602945</v>
      </c>
      <c r="AN13" s="73">
        <v>7557879.4988602949</v>
      </c>
      <c r="AS13" s="88"/>
    </row>
    <row r="14" spans="1:45" ht="24.9" customHeight="1">
      <c r="A14" s="53">
        <v>8</v>
      </c>
      <c r="B14" s="54" t="s">
        <v>59</v>
      </c>
      <c r="C14" s="72">
        <v>78933.59</v>
      </c>
      <c r="D14" s="72">
        <v>78933.59</v>
      </c>
      <c r="E14" s="72">
        <v>-27456.582683999983</v>
      </c>
      <c r="F14" s="72">
        <v>-27456.582683999983</v>
      </c>
      <c r="G14" s="72">
        <v>3000</v>
      </c>
      <c r="H14" s="72">
        <v>3000</v>
      </c>
      <c r="I14" s="72">
        <v>3574637.8528001299</v>
      </c>
      <c r="J14" s="72">
        <v>3574648.6371401283</v>
      </c>
      <c r="K14" s="72">
        <v>2567166.3888622443</v>
      </c>
      <c r="L14" s="72">
        <v>2565770.4888622444</v>
      </c>
      <c r="M14" s="72">
        <v>388660.62386029417</v>
      </c>
      <c r="N14" s="72">
        <v>380689.55926622462</v>
      </c>
      <c r="O14" s="72">
        <v>0</v>
      </c>
      <c r="P14" s="72">
        <v>0</v>
      </c>
      <c r="Q14" s="72">
        <v>0</v>
      </c>
      <c r="R14" s="72">
        <v>0</v>
      </c>
      <c r="S14" s="72">
        <v>53493.830625000061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75845.664139</v>
      </c>
      <c r="Z14" s="72">
        <v>42166.042237414789</v>
      </c>
      <c r="AA14" s="72">
        <v>526548.23900000018</v>
      </c>
      <c r="AB14" s="72">
        <v>166547.1753422147</v>
      </c>
      <c r="AC14" s="72">
        <v>67501.207000000009</v>
      </c>
      <c r="AD14" s="72">
        <v>67501.207000000009</v>
      </c>
      <c r="AE14" s="72">
        <v>394032.13</v>
      </c>
      <c r="AF14" s="72">
        <v>78806.425999999949</v>
      </c>
      <c r="AG14" s="72">
        <v>0</v>
      </c>
      <c r="AH14" s="72">
        <v>0</v>
      </c>
      <c r="AI14" s="72">
        <v>11035.690999999868</v>
      </c>
      <c r="AJ14" s="72">
        <v>22454.245499999895</v>
      </c>
      <c r="AK14" s="72">
        <v>0</v>
      </c>
      <c r="AL14" s="72">
        <v>0</v>
      </c>
      <c r="AM14" s="73">
        <v>7713398.6346026687</v>
      </c>
      <c r="AN14" s="73">
        <v>6953060.7886642264</v>
      </c>
      <c r="AS14" s="88"/>
    </row>
    <row r="15" spans="1:45" ht="24.9" customHeight="1">
      <c r="A15" s="53">
        <v>9</v>
      </c>
      <c r="B15" s="54" t="s">
        <v>64</v>
      </c>
      <c r="C15" s="72">
        <v>22000</v>
      </c>
      <c r="D15" s="72">
        <v>46000</v>
      </c>
      <c r="E15" s="72">
        <v>1024.2034679999999</v>
      </c>
      <c r="F15" s="72">
        <v>1024.2034679999999</v>
      </c>
      <c r="G15" s="72">
        <v>11000</v>
      </c>
      <c r="H15" s="72">
        <v>7000</v>
      </c>
      <c r="I15" s="72">
        <v>4132355.9155670502</v>
      </c>
      <c r="J15" s="72">
        <v>4132355.9155670502</v>
      </c>
      <c r="K15" s="72">
        <v>1564936.53</v>
      </c>
      <c r="L15" s="72">
        <v>1486303.475009003</v>
      </c>
      <c r="M15" s="72">
        <v>341051.27886029414</v>
      </c>
      <c r="N15" s="72">
        <v>296640.54275829415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-14841.830000000009</v>
      </c>
      <c r="AB15" s="72">
        <v>-3721.6293307370688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12000</v>
      </c>
      <c r="AJ15" s="72">
        <v>6000</v>
      </c>
      <c r="AK15" s="72">
        <v>0</v>
      </c>
      <c r="AL15" s="72">
        <v>0</v>
      </c>
      <c r="AM15" s="73">
        <v>6069526.0978953447</v>
      </c>
      <c r="AN15" s="73">
        <v>5971602.5074716099</v>
      </c>
      <c r="AS15" s="88"/>
    </row>
    <row r="16" spans="1:45" ht="24.9" customHeight="1">
      <c r="A16" s="53">
        <v>10</v>
      </c>
      <c r="B16" s="54" t="s">
        <v>63</v>
      </c>
      <c r="C16" s="72">
        <v>-34540</v>
      </c>
      <c r="D16" s="72">
        <v>-34540</v>
      </c>
      <c r="E16" s="72">
        <v>611</v>
      </c>
      <c r="F16" s="72">
        <v>611</v>
      </c>
      <c r="G16" s="72">
        <v>-1500</v>
      </c>
      <c r="H16" s="72">
        <v>-1500</v>
      </c>
      <c r="I16" s="72">
        <v>4515696</v>
      </c>
      <c r="J16" s="72">
        <v>4515696</v>
      </c>
      <c r="K16" s="72">
        <v>1398619.66</v>
      </c>
      <c r="L16" s="72">
        <v>1378982.51</v>
      </c>
      <c r="M16" s="72">
        <v>86522.088860294098</v>
      </c>
      <c r="N16" s="72">
        <v>110925.56886029408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8796</v>
      </c>
      <c r="Z16" s="72">
        <v>5796</v>
      </c>
      <c r="AA16" s="72">
        <v>95999</v>
      </c>
      <c r="AB16" s="72">
        <v>54213.01750000006</v>
      </c>
      <c r="AC16" s="72">
        <v>24061.000000000036</v>
      </c>
      <c r="AD16" s="72">
        <v>24061.000000000036</v>
      </c>
      <c r="AE16" s="72">
        <v>-148939</v>
      </c>
      <c r="AF16" s="72">
        <v>-59575.912000000026</v>
      </c>
      <c r="AG16" s="72">
        <v>0</v>
      </c>
      <c r="AH16" s="72">
        <v>0</v>
      </c>
      <c r="AI16" s="72">
        <v>86904.18</v>
      </c>
      <c r="AJ16" s="72">
        <v>8113.7100000000246</v>
      </c>
      <c r="AK16" s="72">
        <v>0</v>
      </c>
      <c r="AL16" s="72">
        <v>0</v>
      </c>
      <c r="AM16" s="73">
        <v>6032229.9288602937</v>
      </c>
      <c r="AN16" s="73">
        <v>6002782.8943602936</v>
      </c>
      <c r="AS16" s="88"/>
    </row>
    <row r="17" spans="1:45" ht="24.9" customHeight="1">
      <c r="A17" s="53">
        <v>11</v>
      </c>
      <c r="B17" s="54" t="s">
        <v>65</v>
      </c>
      <c r="C17" s="72">
        <v>-28000</v>
      </c>
      <c r="D17" s="72">
        <v>-28000</v>
      </c>
      <c r="E17" s="72">
        <v>241.11103600000388</v>
      </c>
      <c r="F17" s="72">
        <v>241.11103600000388</v>
      </c>
      <c r="G17" s="72">
        <v>-2041.35</v>
      </c>
      <c r="H17" s="72">
        <v>-2041.35</v>
      </c>
      <c r="I17" s="72">
        <v>1715209.9500000589</v>
      </c>
      <c r="J17" s="72">
        <v>1715209.9500000589</v>
      </c>
      <c r="K17" s="72">
        <v>1314551.3400000015</v>
      </c>
      <c r="L17" s="72">
        <v>628802.06000000238</v>
      </c>
      <c r="M17" s="72">
        <v>193074.34886029406</v>
      </c>
      <c r="N17" s="72">
        <v>120018.37886029412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8687.6199999999953</v>
      </c>
      <c r="Z17" s="72">
        <v>1033.4299999999985</v>
      </c>
      <c r="AA17" s="72">
        <v>286645.79999999912</v>
      </c>
      <c r="AB17" s="72">
        <v>113974.40100000205</v>
      </c>
      <c r="AC17" s="72">
        <v>0</v>
      </c>
      <c r="AD17" s="72">
        <v>0</v>
      </c>
      <c r="AE17" s="72">
        <v>841636.79000000155</v>
      </c>
      <c r="AF17" s="72">
        <v>442468.1250000007</v>
      </c>
      <c r="AG17" s="72">
        <v>0</v>
      </c>
      <c r="AH17" s="72">
        <v>0</v>
      </c>
      <c r="AI17" s="72">
        <v>64027.85</v>
      </c>
      <c r="AJ17" s="72">
        <v>52622.34</v>
      </c>
      <c r="AK17" s="72">
        <v>0</v>
      </c>
      <c r="AL17" s="72">
        <v>0</v>
      </c>
      <c r="AM17" s="73">
        <v>4394033.4598963549</v>
      </c>
      <c r="AN17" s="73">
        <v>3044328.4458963582</v>
      </c>
      <c r="AS17" s="88"/>
    </row>
    <row r="18" spans="1:45" ht="24.9" customHeight="1">
      <c r="A18" s="53">
        <v>12</v>
      </c>
      <c r="B18" s="54" t="s">
        <v>61</v>
      </c>
      <c r="C18" s="72">
        <v>12000</v>
      </c>
      <c r="D18" s="72">
        <v>1800</v>
      </c>
      <c r="E18" s="72">
        <v>0</v>
      </c>
      <c r="F18" s="72">
        <v>0</v>
      </c>
      <c r="G18" s="72">
        <v>0</v>
      </c>
      <c r="H18" s="72">
        <v>0</v>
      </c>
      <c r="I18" s="72">
        <v>3493173.28</v>
      </c>
      <c r="J18" s="72">
        <v>3493173.28</v>
      </c>
      <c r="K18" s="72">
        <v>499503.34999999992</v>
      </c>
      <c r="L18" s="72">
        <v>147384.88999999996</v>
      </c>
      <c r="M18" s="72">
        <v>100623.78886029412</v>
      </c>
      <c r="N18" s="72">
        <v>62041.448860294113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6493.07</v>
      </c>
      <c r="Z18" s="72">
        <v>773.96</v>
      </c>
      <c r="AA18" s="72">
        <v>0</v>
      </c>
      <c r="AB18" s="72">
        <v>-327.39000000000033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4111793.4888602938</v>
      </c>
      <c r="AN18" s="73">
        <v>3704846.1888602939</v>
      </c>
      <c r="AS18" s="88"/>
    </row>
    <row r="19" spans="1:45" ht="24.9" customHeight="1">
      <c r="A19" s="53">
        <v>13</v>
      </c>
      <c r="B19" s="54" t="s">
        <v>66</v>
      </c>
      <c r="C19" s="72">
        <v>0</v>
      </c>
      <c r="D19" s="72">
        <v>0</v>
      </c>
      <c r="E19" s="72">
        <v>0</v>
      </c>
      <c r="F19" s="72">
        <v>0</v>
      </c>
      <c r="G19" s="72">
        <v>1000</v>
      </c>
      <c r="H19" s="72">
        <v>1000</v>
      </c>
      <c r="I19" s="72">
        <v>589104.12</v>
      </c>
      <c r="J19" s="72">
        <v>589104.12</v>
      </c>
      <c r="K19" s="72">
        <v>771475.42</v>
      </c>
      <c r="L19" s="72">
        <v>771475.42</v>
      </c>
      <c r="M19" s="72">
        <v>206877.33886029411</v>
      </c>
      <c r="N19" s="72">
        <v>206877.33886029411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1500</v>
      </c>
      <c r="Z19" s="72">
        <v>1500</v>
      </c>
      <c r="AA19" s="72">
        <v>78982.790000000008</v>
      </c>
      <c r="AB19" s="72">
        <v>78982.790000000008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1929.393</v>
      </c>
      <c r="AJ19" s="72">
        <v>1929.393</v>
      </c>
      <c r="AK19" s="72">
        <v>0</v>
      </c>
      <c r="AL19" s="72">
        <v>0</v>
      </c>
      <c r="AM19" s="73">
        <v>1650869.0618602941</v>
      </c>
      <c r="AN19" s="73">
        <v>1650869.0618602941</v>
      </c>
      <c r="AS19" s="88"/>
    </row>
    <row r="20" spans="1:45" ht="24.9" customHeight="1">
      <c r="A20" s="53">
        <v>14</v>
      </c>
      <c r="B20" s="54" t="s">
        <v>68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1093171.7704627998</v>
      </c>
      <c r="L20" s="72">
        <v>1093171.7704627998</v>
      </c>
      <c r="M20" s="72">
        <v>104737.90886029412</v>
      </c>
      <c r="N20" s="72">
        <v>104737.90886029412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1197909.679323094</v>
      </c>
      <c r="AN20" s="73">
        <v>1197909.679323094</v>
      </c>
      <c r="AS20" s="88"/>
    </row>
    <row r="21" spans="1:45" ht="24.9" customHeight="1">
      <c r="A21" s="53">
        <v>15</v>
      </c>
      <c r="B21" s="54" t="s">
        <v>69</v>
      </c>
      <c r="C21" s="72">
        <v>3033</v>
      </c>
      <c r="D21" s="72">
        <v>303.29999999999927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596638.77</v>
      </c>
      <c r="L21" s="72">
        <v>204086.64200000023</v>
      </c>
      <c r="M21" s="72">
        <v>90627.13886029413</v>
      </c>
      <c r="N21" s="72">
        <v>63076.81886029413</v>
      </c>
      <c r="O21" s="72">
        <v>0</v>
      </c>
      <c r="P21" s="72">
        <v>0</v>
      </c>
      <c r="Q21" s="72">
        <v>799762.15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35444.39</v>
      </c>
      <c r="Z21" s="72">
        <v>7088.8780000000042</v>
      </c>
      <c r="AA21" s="72">
        <v>-350090.58999999997</v>
      </c>
      <c r="AB21" s="72">
        <v>936.0910000000149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1175414.8588602939</v>
      </c>
      <c r="AN21" s="73">
        <v>275491.72986029438</v>
      </c>
      <c r="AS21" s="88"/>
    </row>
    <row r="22" spans="1:45" ht="24.9" customHeight="1">
      <c r="A22" s="53">
        <v>16</v>
      </c>
      <c r="B22" s="54" t="s">
        <v>67</v>
      </c>
      <c r="C22" s="72">
        <v>0</v>
      </c>
      <c r="D22" s="72">
        <v>0</v>
      </c>
      <c r="E22" s="72">
        <v>279.7437450000001</v>
      </c>
      <c r="F22" s="72">
        <v>279.7437450000001</v>
      </c>
      <c r="G22" s="72">
        <v>0</v>
      </c>
      <c r="H22" s="72">
        <v>0</v>
      </c>
      <c r="I22" s="72">
        <v>636284.57340358256</v>
      </c>
      <c r="J22" s="72">
        <v>636284.57340358256</v>
      </c>
      <c r="K22" s="72">
        <v>9220.9200000000019</v>
      </c>
      <c r="L22" s="72">
        <v>6196.9500000000007</v>
      </c>
      <c r="M22" s="72">
        <v>46551.098225294103</v>
      </c>
      <c r="N22" s="72">
        <v>45872.098232294105</v>
      </c>
      <c r="O22" s="72">
        <v>0</v>
      </c>
      <c r="P22" s="72">
        <v>0</v>
      </c>
      <c r="Q22" s="72">
        <v>0</v>
      </c>
      <c r="R22" s="72">
        <v>0</v>
      </c>
      <c r="S22" s="72">
        <v>-20000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-18731.219709999998</v>
      </c>
      <c r="Z22" s="72">
        <v>-3746.2439419999992</v>
      </c>
      <c r="AA22" s="72">
        <v>-620.04000000000451</v>
      </c>
      <c r="AB22" s="72">
        <v>-620.04000000000451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652985.07566387672</v>
      </c>
      <c r="AN22" s="73">
        <v>684267.08143887657</v>
      </c>
      <c r="AS22" s="88"/>
    </row>
    <row r="23" spans="1:45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505.35</v>
      </c>
      <c r="J23" s="72">
        <v>505.35</v>
      </c>
      <c r="K23" s="72">
        <v>16140.2</v>
      </c>
      <c r="L23" s="72">
        <v>16140.2</v>
      </c>
      <c r="M23" s="72">
        <v>9500</v>
      </c>
      <c r="N23" s="72">
        <v>9500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91915.61</v>
      </c>
      <c r="AB23" s="72">
        <v>91915.61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118061.16</v>
      </c>
      <c r="AN23" s="73">
        <v>118061.16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3763.3900000000003</v>
      </c>
      <c r="L24" s="72">
        <v>3763.3900000000003</v>
      </c>
      <c r="M24" s="72">
        <v>47413.088860294112</v>
      </c>
      <c r="N24" s="72">
        <v>47413.088860294112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-1436.3099999999977</v>
      </c>
      <c r="AF24" s="72">
        <v>-1436.3099999999977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49740.168860294114</v>
      </c>
      <c r="AN24" s="73">
        <v>49740.168860294114</v>
      </c>
      <c r="AS24" s="88"/>
    </row>
    <row r="25" spans="1:45" ht="13.8">
      <c r="A25" s="26"/>
      <c r="B25" s="12" t="s">
        <v>1</v>
      </c>
      <c r="C25" s="74">
        <v>9624554.5847660098</v>
      </c>
      <c r="D25" s="74">
        <v>7978162.3822660092</v>
      </c>
      <c r="E25" s="74">
        <v>361708.41418528039</v>
      </c>
      <c r="F25" s="74">
        <v>361708.41418528039</v>
      </c>
      <c r="G25" s="74">
        <v>165455.17999999996</v>
      </c>
      <c r="H25" s="74">
        <v>90320.6875</v>
      </c>
      <c r="I25" s="74">
        <v>94012547.935639232</v>
      </c>
      <c r="J25" s="74">
        <v>93583409.719979227</v>
      </c>
      <c r="K25" s="74">
        <v>31635884.995029062</v>
      </c>
      <c r="L25" s="74">
        <v>28164795.911438059</v>
      </c>
      <c r="M25" s="74">
        <v>4948906.6852142345</v>
      </c>
      <c r="N25" s="74">
        <v>4524676.765525165</v>
      </c>
      <c r="O25" s="74">
        <v>0</v>
      </c>
      <c r="P25" s="74">
        <v>0</v>
      </c>
      <c r="Q25" s="74">
        <v>1113323.7504000003</v>
      </c>
      <c r="R25" s="74">
        <v>0</v>
      </c>
      <c r="S25" s="74">
        <v>33493.830625000061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375081.86112499982</v>
      </c>
      <c r="Z25" s="74">
        <v>220278.68725174977</v>
      </c>
      <c r="AA25" s="74">
        <v>31550319.240537886</v>
      </c>
      <c r="AB25" s="74">
        <v>3838840.8983552814</v>
      </c>
      <c r="AC25" s="74">
        <v>4177362.727</v>
      </c>
      <c r="AD25" s="74">
        <v>132861.14699999982</v>
      </c>
      <c r="AE25" s="74">
        <v>11832341.59746941</v>
      </c>
      <c r="AF25" s="74">
        <v>1446688.1519847023</v>
      </c>
      <c r="AG25" s="74">
        <v>172003.72562499999</v>
      </c>
      <c r="AH25" s="74">
        <v>172003.72562499999</v>
      </c>
      <c r="AI25" s="74">
        <v>802468.91338096163</v>
      </c>
      <c r="AJ25" s="74">
        <v>723836.6717809618</v>
      </c>
      <c r="AK25" s="74">
        <v>0</v>
      </c>
      <c r="AL25" s="74">
        <v>0</v>
      </c>
      <c r="AM25" s="74">
        <v>190805453.44099703</v>
      </c>
      <c r="AN25" s="74">
        <v>141237583.16289142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0" t="s">
        <v>78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activeCell="M24" sqref="M24"/>
      <selection pane="topRight" activeCell="M24" sqref="M24"/>
      <selection pane="bottomLeft" activeCell="M24" sqref="M24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2" t="s">
        <v>87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26325056.085942414</v>
      </c>
      <c r="D7" s="58">
        <f>C7/$C$25</f>
        <v>6.9850805707665942E-2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1914631.7692698371</v>
      </c>
      <c r="D8" s="58">
        <f t="shared" ref="D8:D21" si="0">C8/$C$25</f>
        <v>5.0802768009451079E-3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7216359.738159583</v>
      </c>
      <c r="D9" s="58">
        <f t="shared" si="0"/>
        <v>1.9147862034602874E-2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171431685.75730512</v>
      </c>
      <c r="D10" s="58">
        <f t="shared" si="0"/>
        <v>0.45487619608019081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58992647.03713534</v>
      </c>
      <c r="D11" s="58">
        <f t="shared" si="0"/>
        <v>0.15653086978881314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20179483.863683369</v>
      </c>
      <c r="D12" s="58">
        <f t="shared" si="0"/>
        <v>5.3544167277038722E-2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40754.854399999997</v>
      </c>
      <c r="D13" s="58">
        <f t="shared" si="0"/>
        <v>1.0813877877581367E-4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2422547.6639925134</v>
      </c>
      <c r="D14" s="58">
        <f t="shared" si="0"/>
        <v>6.4279789430520115E-3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965805.51667648647</v>
      </c>
      <c r="D15" s="58">
        <f t="shared" si="0"/>
        <v>2.5626647584916658E-3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251957.07945500003</v>
      </c>
      <c r="D16" s="58">
        <f t="shared" si="0"/>
        <v>6.6854197560780291E-4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2.8264999999999998E-2</v>
      </c>
      <c r="D17" s="58">
        <f t="shared" si="0"/>
        <v>7.4998245659255091E-11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4331202.0024394318</v>
      </c>
      <c r="D18" s="58">
        <f t="shared" si="0"/>
        <v>1.1492395251328856E-2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59017158.359214142</v>
      </c>
      <c r="D19" s="58">
        <f t="shared" si="0"/>
        <v>0.15659590803946588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5060756.0873865141</v>
      </c>
      <c r="D20" s="58">
        <f t="shared" si="0"/>
        <v>1.3428191341354482E-2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4938797.1149650328</v>
      </c>
      <c r="D21" s="58">
        <f t="shared" si="0"/>
        <v>1.3104585858459857E-2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196995.89939999519</v>
      </c>
      <c r="D22" s="58">
        <f>C22/$C$25</f>
        <v>5.2270818528451243E-4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13589643.382500209</v>
      </c>
      <c r="D23" s="58">
        <f>C23/$C$25</f>
        <v>3.6058709103924329E-2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376875482.24018997</v>
      </c>
      <c r="D25" s="60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6" activePane="bottomRight" state="frozen"/>
      <selection activeCell="B4" sqref="B4:B7"/>
      <selection pane="topRight" activeCell="B4" sqref="B4:B7"/>
      <selection pane="bottomLeft" activeCell="B4" sqref="B4:B7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101" t="s">
        <v>0</v>
      </c>
      <c r="B4" s="101" t="s">
        <v>2</v>
      </c>
      <c r="C4" s="98" t="s">
        <v>3</v>
      </c>
      <c r="D4" s="100"/>
      <c r="E4" s="98" t="s">
        <v>27</v>
      </c>
      <c r="F4" s="100"/>
      <c r="G4" s="98" t="s">
        <v>34</v>
      </c>
      <c r="H4" s="100"/>
      <c r="I4" s="98" t="s">
        <v>6</v>
      </c>
      <c r="J4" s="100"/>
      <c r="K4" s="98" t="s">
        <v>35</v>
      </c>
      <c r="L4" s="100"/>
      <c r="M4" s="98" t="s">
        <v>7</v>
      </c>
      <c r="N4" s="100"/>
      <c r="O4" s="98" t="s">
        <v>8</v>
      </c>
      <c r="P4" s="100"/>
      <c r="Q4" s="98" t="s">
        <v>28</v>
      </c>
      <c r="R4" s="100"/>
      <c r="S4" s="98" t="s">
        <v>38</v>
      </c>
      <c r="T4" s="100"/>
      <c r="U4" s="98" t="s">
        <v>29</v>
      </c>
      <c r="V4" s="100"/>
      <c r="W4" s="98" t="s">
        <v>30</v>
      </c>
      <c r="X4" s="100"/>
      <c r="Y4" s="98" t="s">
        <v>9</v>
      </c>
      <c r="Z4" s="100"/>
      <c r="AA4" s="98" t="s">
        <v>33</v>
      </c>
      <c r="AB4" s="100"/>
      <c r="AC4" s="98" t="s">
        <v>10</v>
      </c>
      <c r="AD4" s="100"/>
      <c r="AE4" s="98" t="s">
        <v>11</v>
      </c>
      <c r="AF4" s="100"/>
      <c r="AG4" s="98" t="s">
        <v>12</v>
      </c>
      <c r="AH4" s="100"/>
      <c r="AI4" s="98" t="s">
        <v>32</v>
      </c>
      <c r="AJ4" s="100"/>
      <c r="AK4" s="98" t="s">
        <v>13</v>
      </c>
      <c r="AL4" s="100"/>
      <c r="AM4" s="107" t="s">
        <v>14</v>
      </c>
      <c r="AN4" s="108"/>
    </row>
    <row r="5" spans="1:40" ht="31.5" customHeight="1">
      <c r="A5" s="103"/>
      <c r="B5" s="103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64</v>
      </c>
      <c r="C6" s="72">
        <v>1647.274056</v>
      </c>
      <c r="D6" s="72">
        <v>1317.8134450000002</v>
      </c>
      <c r="E6" s="72">
        <v>0</v>
      </c>
      <c r="F6" s="72">
        <v>0</v>
      </c>
      <c r="G6" s="72">
        <v>0</v>
      </c>
      <c r="H6" s="72">
        <v>0</v>
      </c>
      <c r="I6" s="72">
        <v>3011249.9246</v>
      </c>
      <c r="J6" s="72">
        <v>8346.3760000000002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3012897.1986560002</v>
      </c>
      <c r="AN6" s="73">
        <v>9664.189445</v>
      </c>
    </row>
    <row r="7" spans="1:40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217425.98125099999</v>
      </c>
      <c r="AB7" s="72">
        <v>208763.7787855909</v>
      </c>
      <c r="AC7" s="72">
        <v>2294.4673600000001</v>
      </c>
      <c r="AD7" s="72">
        <v>1880.3022357360001</v>
      </c>
      <c r="AE7" s="72">
        <v>0</v>
      </c>
      <c r="AF7" s="72">
        <v>0</v>
      </c>
      <c r="AG7" s="72">
        <v>0</v>
      </c>
      <c r="AH7" s="72">
        <v>0</v>
      </c>
      <c r="AI7" s="72">
        <v>5806.81</v>
      </c>
      <c r="AJ7" s="72">
        <v>4790.1687830000001</v>
      </c>
      <c r="AK7" s="72">
        <v>0</v>
      </c>
      <c r="AL7" s="72">
        <v>0</v>
      </c>
      <c r="AM7" s="73">
        <v>225527.258611</v>
      </c>
      <c r="AN7" s="73">
        <v>215434.24980432689</v>
      </c>
    </row>
    <row r="8" spans="1:40" ht="24.9" customHeight="1">
      <c r="A8" s="53">
        <v>3</v>
      </c>
      <c r="B8" s="54" t="s">
        <v>55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195532.3474</v>
      </c>
      <c r="AB8" s="72">
        <v>171105.51086972721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195532.3474</v>
      </c>
      <c r="AN8" s="73">
        <v>171105.51086972721</v>
      </c>
    </row>
    <row r="9" spans="1:40" ht="24.9" customHeight="1">
      <c r="A9" s="53">
        <v>4</v>
      </c>
      <c r="B9" s="54" t="s">
        <v>63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5593</v>
      </c>
      <c r="AJ9" s="72">
        <v>5593</v>
      </c>
      <c r="AK9" s="72">
        <v>0</v>
      </c>
      <c r="AL9" s="72">
        <v>0</v>
      </c>
      <c r="AM9" s="73">
        <v>5593</v>
      </c>
      <c r="AN9" s="73">
        <v>5593</v>
      </c>
    </row>
    <row r="10" spans="1:40" ht="24.9" customHeight="1">
      <c r="A10" s="53">
        <v>5</v>
      </c>
      <c r="B10" s="54" t="s">
        <v>54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6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8</v>
      </c>
      <c r="B13" s="54" t="s">
        <v>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57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1647.274056</v>
      </c>
      <c r="D24" s="74">
        <v>1317.8134450000002</v>
      </c>
      <c r="E24" s="74">
        <v>0</v>
      </c>
      <c r="F24" s="74">
        <v>0</v>
      </c>
      <c r="G24" s="74">
        <v>0</v>
      </c>
      <c r="H24" s="74">
        <v>0</v>
      </c>
      <c r="I24" s="74">
        <v>3011249.9246</v>
      </c>
      <c r="J24" s="74">
        <v>8346.3760000000002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412958.32865099999</v>
      </c>
      <c r="AB24" s="74">
        <v>379869.28965531813</v>
      </c>
      <c r="AC24" s="74">
        <v>2294.4673600000001</v>
      </c>
      <c r="AD24" s="74">
        <v>1880.3022357360001</v>
      </c>
      <c r="AE24" s="74">
        <v>0</v>
      </c>
      <c r="AF24" s="74">
        <v>0</v>
      </c>
      <c r="AG24" s="74">
        <v>0</v>
      </c>
      <c r="AH24" s="74">
        <v>0</v>
      </c>
      <c r="AI24" s="74">
        <v>11399.810000000001</v>
      </c>
      <c r="AJ24" s="74">
        <v>10383.168783000001</v>
      </c>
      <c r="AK24" s="74">
        <v>0</v>
      </c>
      <c r="AL24" s="74">
        <v>0</v>
      </c>
      <c r="AM24" s="74">
        <v>3439549.8046670002</v>
      </c>
      <c r="AN24" s="74">
        <v>401796.95011905406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9" t="s">
        <v>74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AM28" s="3"/>
      <c r="AN28" s="3"/>
    </row>
    <row r="29" spans="1:40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2020-08-20T11:15:48Z</dcterms:modified>
</cp:coreProperties>
</file>