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 2020 I\Saitze dasadebi 2020 I\"/>
    </mc:Choice>
  </mc:AlternateContent>
  <xr:revisionPtr revIDLastSave="0" documentId="13_ncr:1_{471FC274-178F-4E00-A6EC-18639E49C837}" xr6:coauthVersionLast="43" xr6:coauthVersionMax="43" xr10:uidLastSave="{00000000-0000-0000-0000-000000000000}"/>
  <bookViews>
    <workbookView xWindow="-108" yWindow="-108" windowWidth="23256" windowHeight="1257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24" i="21" l="1"/>
  <c r="AH24" i="21"/>
  <c r="AF24" i="21"/>
  <c r="AE24" i="21"/>
  <c r="CT24" i="21" l="1"/>
  <c r="CU24" i="21"/>
  <c r="CS24" i="21"/>
  <c r="CR24" i="21"/>
  <c r="C24" i="21" l="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G24" i="21"/>
  <c r="AJ24" i="21"/>
  <c r="AK24" i="21"/>
  <c r="AL24" i="21"/>
  <c r="AM24" i="21"/>
  <c r="AN24" i="21"/>
  <c r="AO24" i="21"/>
  <c r="AP24" i="21"/>
  <c r="AQ24" i="21"/>
  <c r="AR24" i="21"/>
  <c r="AS24" i="21"/>
  <c r="AT24" i="21"/>
  <c r="AU24" i="21"/>
  <c r="AV24" i="21"/>
  <c r="AW24" i="21"/>
  <c r="AX24" i="21"/>
  <c r="AY24" i="21"/>
  <c r="AZ24" i="21"/>
  <c r="BA24" i="21"/>
  <c r="BB24" i="21"/>
  <c r="BC24" i="21"/>
  <c r="BD24" i="21"/>
  <c r="BE24" i="21"/>
  <c r="BF24" i="21"/>
  <c r="BG24" i="21"/>
  <c r="BH24" i="21"/>
  <c r="BI24" i="21"/>
  <c r="BJ24" i="21"/>
  <c r="BK24" i="21"/>
  <c r="BL24" i="21"/>
  <c r="BM24" i="21"/>
  <c r="BN24" i="21"/>
  <c r="BO24" i="21"/>
  <c r="BP24" i="21"/>
  <c r="BQ24" i="21"/>
  <c r="BR24" i="21"/>
  <c r="BS24" i="21"/>
  <c r="BT24" i="21"/>
  <c r="BU24" i="21"/>
  <c r="BV24" i="21"/>
  <c r="BW24" i="21"/>
  <c r="BX24" i="21"/>
  <c r="BY24" i="21"/>
  <c r="BZ24" i="21"/>
  <c r="CA24" i="21"/>
  <c r="CB24" i="21"/>
  <c r="CC24" i="21"/>
  <c r="CD24" i="21"/>
  <c r="CE24" i="21"/>
  <c r="CF24" i="21"/>
  <c r="CG24" i="21"/>
  <c r="CH24" i="21"/>
  <c r="CI24" i="21"/>
  <c r="CJ24" i="21"/>
  <c r="CK24" i="21"/>
  <c r="CL24" i="21"/>
  <c r="CM24" i="21"/>
  <c r="CN24" i="21"/>
  <c r="CO24" i="21"/>
  <c r="CP24" i="21"/>
  <c r="CQ24" i="21"/>
  <c r="CV24" i="21" l="1"/>
  <c r="G22" i="22" l="1"/>
  <c r="H22" i="22"/>
  <c r="C22" i="22"/>
  <c r="F22" i="22"/>
  <c r="D22" i="22"/>
  <c r="E22" i="22"/>
</calcChain>
</file>

<file path=xl/sharedStrings.xml><?xml version="1.0" encoding="utf-8"?>
<sst xmlns="http://schemas.openxmlformats.org/spreadsheetml/2006/main" count="1366" uniqueCount="91">
  <si>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</si>
  <si>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</si>
  <si>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</si>
  <si>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</si>
  <si>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</si>
  <si>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</si>
  <si>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</si>
  <si>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</si>
  <si>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</si>
  <si>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</si>
  <si>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</si>
  <si>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</si>
  <si>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</si>
  <si>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</si>
  <si>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</si>
  <si>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</si>
  <si>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</si>
  <si>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</si>
  <si>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</si>
  <si>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</si>
  <si>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</si>
  <si>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</si>
  <si>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</si>
  <si>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</si>
  <si>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</si>
  <si>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</si>
  <si>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</si>
  <si>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</si>
  <si>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</si>
  <si>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</si>
  <si>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</si>
  <si>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</si>
  <si>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</si>
  <si>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</si>
  <si>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</si>
  <si>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</si>
  <si>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</si>
  <si>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</si>
  <si>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</si>
  <si>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</si>
  <si>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</si>
  <si>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</si>
  <si>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</si>
  <si>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</si>
  <si>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</si>
  <si>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</si>
  <si>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</si>
  <si>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</si>
  <si>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</si>
  <si>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</si>
  <si>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</si>
  <si>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</si>
  <si>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</si>
  <si>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საანგარიშო თარიღი: 31.03.2020</t>
  </si>
  <si>
    <t>საანგარიშო პერიოდი: 01.01.2020 - 31.03.2020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</si>
  <si>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(01.01.2020 - 31.03.2020)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</si>
  <si>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(01.01.2020 - 31.03.2020)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</si>
  <si>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(01.01.2020 - 31.03.2020)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</si>
  <si>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(01.01.2020 - 31.03.2020)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</si>
  <si>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(01.01.2020 - 31.03.2020) დამდგარი ზარალების ოდენობას</t>
  </si>
  <si>
    <t>ანაზღაურებული ზარალი წარმოადგენს საანგარიშო პერიოდში (01.01.2018- 31.03.2020)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</si>
  <si>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2020 წლის 3 თვის განმავლობაში დაზღვეულ სატრანსპორტო საშუალებათა რაოდენობა</t>
  </si>
  <si>
    <t>2020 წლის 3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</si>
  <si>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2020 წლის 3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</si>
  <si>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2020 წლის 3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</si>
  <si>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2020 წლის 3 თვის განმავლობაში სადაზღვევო კომპანიების მიერ ანაზღაურებული ზარალების ოდენობა</t>
  </si>
  <si>
    <t>2020 წლის 3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</si>
  <si>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2020 წლის 3 თვის მონაცემებით (პირდაპირი დაზღვევის საქმიანობა)</t>
  </si>
  <si>
    <t xml:space="preserve">2020 წლის 3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</si>
  <si>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2020 წლის 3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</si>
  <si>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2020 წლის 3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</si>
  <si>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2020 წლის 3 თვის მონაცემებით (გადაზღვევის საქმიანობა)</t>
  </si>
  <si>
    <t>ინფორმაცია სადაზღვევო პოლისების რაოდენობაზე - (პირდაპირი დაზღვევის საქმიანობა)</t>
  </si>
  <si>
    <t>გამომუშავებული პრემია შეესაბამება საანგარიშო პერიოდში (01.01.2020 - 31.03.2020)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</si>
  <si>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სს სადაზღვევო კომპანია ჯი პი აი ჰოლდინგი</t>
  </si>
  <si>
    <t>სს სადაზღვევო კომპანია იმედი L</t>
  </si>
  <si>
    <t>სს თიბისი დაზღვევა</t>
  </si>
  <si>
    <t>სს სადაზღვევო კომპანია ალდაგი</t>
  </si>
  <si>
    <t>სს არდი დაზღვევა</t>
  </si>
  <si>
    <t>სს სადაზღვევო კომპანია ევროინს ჯორჯია</t>
  </si>
  <si>
    <t>სს დაზღვევის საერთაშორისო კომპანია ირაო</t>
  </si>
  <si>
    <t>სს პსპ დაზღვევა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</si>
  <si>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</si>
  <si>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უნისონი</t>
  </si>
  <si>
    <t>სს საქართველოს სადაზღვევო ჯგუფი</t>
  </si>
  <si>
    <t>სს სადაზღვევო კომპანია ალფა</t>
  </si>
  <si>
    <t>სს სადაზღვევო კომპანია პრაიმი</t>
  </si>
  <si>
    <t>სს დაზღვევის კომპანია ქართუ</t>
  </si>
  <si>
    <t>სს სადაზღვევო კომპანია ტაო</t>
  </si>
  <si>
    <t>სს ჰუალინგ დაზღვევა</t>
  </si>
  <si>
    <t>სს გრინ დაზღვევა საქართველო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</si>
</sst>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8"/>
  <sheetViews>
    <sheetView tabSelected="1" zoomScale="70" zoomScaleNormal="70" workbookViewId="0">
      <pane xSplit="2" ySplit="6" topLeftCell="C7" activePane="bottomRight" state="frozen"/>
      <selection activeCell="B4" sqref="B4:B5"/>
      <selection pane="topRight" activeCell="B4" sqref="B4:B5"/>
      <selection pane="bottomLeft" activeCell="B4" sqref="B4:B5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3" width="13.5546875" style="25" customWidth="1" outlineLevel="1"/>
    <col min="4" max="5" width="12.6640625" style="25" customWidth="1" outlineLevel="1"/>
    <col min="6" max="6" width="15.109375" style="25" customWidth="1"/>
    <col min="7" max="7" width="12.6640625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4" width="15.109375" style="25" customWidth="1" outlineLevel="1"/>
    <col min="25" max="25" width="12.6640625" style="25" customWidth="1"/>
    <col min="26" max="28" width="12.6640625" style="25" customWidth="1" outlineLevel="1"/>
    <col min="29" max="29" width="15.109375" style="25" customWidth="1"/>
    <col min="30" max="30" width="12.6640625" style="25" customWidth="1"/>
    <col min="31" max="31" width="12.6640625" style="25" customWidth="1" outlineLevel="1"/>
    <col min="32" max="32" width="16.33203125" style="25" customWidth="1" outlineLevel="1"/>
    <col min="33" max="33" width="12.6640625" style="25" customWidth="1" outlineLevel="1"/>
    <col min="34" max="34" width="15.109375" style="25" customWidth="1"/>
    <col min="35" max="35" width="12.6640625" style="25" customWidth="1"/>
    <col min="36" max="38" width="12.6640625" style="25" customWidth="1" outlineLevel="1"/>
    <col min="39" max="39" width="15.109375" style="25" customWidth="1"/>
    <col min="40" max="40" width="12.6640625" style="25" customWidth="1"/>
    <col min="41" max="43" width="12.6640625" style="25" customWidth="1" outlineLevel="1"/>
    <col min="44" max="44" width="15.109375" style="25" customWidth="1"/>
    <col min="45" max="45" width="12.6640625" style="25" customWidth="1"/>
    <col min="46" max="48" width="12.6640625" style="25" customWidth="1" outlineLevel="1"/>
    <col min="49" max="49" width="15.109375" style="25" customWidth="1"/>
    <col min="50" max="50" width="12.6640625" style="25" customWidth="1"/>
    <col min="51" max="53" width="12.6640625" style="25" customWidth="1" outlineLevel="1"/>
    <col min="54" max="54" width="15.109375" style="25" customWidth="1"/>
    <col min="55" max="55" width="12.6640625" style="25" customWidth="1"/>
    <col min="56" max="58" width="12.6640625" style="25" customWidth="1" outlineLevel="1"/>
    <col min="59" max="59" width="15.109375" style="25" customWidth="1"/>
    <col min="60" max="60" width="12.6640625" style="25" customWidth="1"/>
    <col min="61" max="63" width="12.6640625" style="25" customWidth="1" outlineLevel="1"/>
    <col min="64" max="64" width="15.109375" style="25" customWidth="1"/>
    <col min="65" max="65" width="12.6640625" style="25" customWidth="1"/>
    <col min="66" max="68" width="12.6640625" style="25" customWidth="1" outlineLevel="1"/>
    <col min="69" max="69" width="15.109375" style="25" customWidth="1"/>
    <col min="70" max="70" width="12.6640625" style="25" customWidth="1"/>
    <col min="71" max="73" width="12.6640625" style="25" customWidth="1" outlineLevel="1"/>
    <col min="74" max="74" width="15.109375" style="25" customWidth="1"/>
    <col min="75" max="75" width="12.6640625" style="25" customWidth="1"/>
    <col min="76" max="78" width="12.6640625" style="25" customWidth="1" outlineLevel="1"/>
    <col min="79" max="79" width="15.109375" style="25" customWidth="1"/>
    <col min="80" max="80" width="12.6640625" style="25" customWidth="1"/>
    <col min="81" max="83" width="12.6640625" style="25" customWidth="1" outlineLevel="1"/>
    <col min="84" max="84" width="15.109375" style="25" customWidth="1"/>
    <col min="85" max="85" width="12.6640625" style="25" customWidth="1"/>
    <col min="86" max="88" width="12.6640625" style="25" customWidth="1" outlineLevel="1"/>
    <col min="89" max="89" width="15.109375" style="25" customWidth="1"/>
    <col min="90" max="90" width="12.6640625" style="25" customWidth="1"/>
    <col min="91" max="93" width="12.6640625" style="25" customWidth="1" outlineLevel="1"/>
    <col min="94" max="94" width="15.109375" style="25" customWidth="1"/>
    <col min="95" max="95" width="12.6640625" style="25" customWidth="1"/>
    <col min="96" max="96" width="16.88671875" style="25" customWidth="1" outlineLevel="1"/>
    <col min="97" max="97" width="17.5546875" style="25" customWidth="1" outlineLevel="1"/>
    <col min="98" max="98" width="14.33203125" style="25" customWidth="1" outlineLevel="1"/>
    <col min="99" max="99" width="16.6640625" style="25" customWidth="1"/>
    <col min="100" max="100" width="16" style="25" customWidth="1"/>
    <col min="101" max="101" width="12.5546875" style="25" customWidth="1"/>
    <col min="102" max="16384" width="9.109375" style="25"/>
  </cols>
  <sheetData>
    <row r="1" spans="1:106" s="20" customFormat="1" ht="28.5" customHeight="1">
      <c r="A1" s="15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>
      <c r="A4" s="97" t="s">
        <v>0</v>
      </c>
      <c r="B4" s="97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1"/>
      <c r="W4" s="101"/>
      <c r="X4" s="101"/>
      <c r="Y4" s="102"/>
      <c r="Z4" s="100" t="s">
        <v>35</v>
      </c>
      <c r="AA4" s="101"/>
      <c r="AB4" s="101"/>
      <c r="AC4" s="101"/>
      <c r="AD4" s="102"/>
      <c r="AE4" s="100" t="s">
        <v>7</v>
      </c>
      <c r="AF4" s="101"/>
      <c r="AG4" s="101"/>
      <c r="AH4" s="101"/>
      <c r="AI4" s="102"/>
      <c r="AJ4" s="100" t="s">
        <v>8</v>
      </c>
      <c r="AK4" s="101"/>
      <c r="AL4" s="101"/>
      <c r="AM4" s="101"/>
      <c r="AN4" s="102"/>
      <c r="AO4" s="100" t="s">
        <v>28</v>
      </c>
      <c r="AP4" s="101"/>
      <c r="AQ4" s="101"/>
      <c r="AR4" s="101"/>
      <c r="AS4" s="102"/>
      <c r="AT4" s="100" t="s">
        <v>38</v>
      </c>
      <c r="AU4" s="101"/>
      <c r="AV4" s="101"/>
      <c r="AW4" s="101"/>
      <c r="AX4" s="102"/>
      <c r="AY4" s="100" t="s">
        <v>29</v>
      </c>
      <c r="AZ4" s="101"/>
      <c r="BA4" s="101"/>
      <c r="BB4" s="101"/>
      <c r="BC4" s="102"/>
      <c r="BD4" s="100" t="s">
        <v>30</v>
      </c>
      <c r="BE4" s="101"/>
      <c r="BF4" s="101"/>
      <c r="BG4" s="101"/>
      <c r="BH4" s="102"/>
      <c r="BI4" s="100" t="s">
        <v>9</v>
      </c>
      <c r="BJ4" s="101"/>
      <c r="BK4" s="101"/>
      <c r="BL4" s="101"/>
      <c r="BM4" s="102"/>
      <c r="BN4" s="100" t="s">
        <v>33</v>
      </c>
      <c r="BO4" s="101"/>
      <c r="BP4" s="101"/>
      <c r="BQ4" s="101"/>
      <c r="BR4" s="102"/>
      <c r="BS4" s="100" t="s">
        <v>10</v>
      </c>
      <c r="BT4" s="101"/>
      <c r="BU4" s="101"/>
      <c r="BV4" s="101"/>
      <c r="BW4" s="102"/>
      <c r="BX4" s="100" t="s">
        <v>11</v>
      </c>
      <c r="BY4" s="101"/>
      <c r="BZ4" s="101"/>
      <c r="CA4" s="101"/>
      <c r="CB4" s="102"/>
      <c r="CC4" s="100" t="s">
        <v>12</v>
      </c>
      <c r="CD4" s="101"/>
      <c r="CE4" s="101"/>
      <c r="CF4" s="101"/>
      <c r="CG4" s="102"/>
      <c r="CH4" s="100" t="s">
        <v>32</v>
      </c>
      <c r="CI4" s="101"/>
      <c r="CJ4" s="101"/>
      <c r="CK4" s="101"/>
      <c r="CL4" s="102"/>
      <c r="CM4" s="100" t="s">
        <v>13</v>
      </c>
      <c r="CN4" s="101"/>
      <c r="CO4" s="101"/>
      <c r="CP4" s="101"/>
      <c r="CQ4" s="102"/>
      <c r="CR4" s="100" t="s">
        <v>14</v>
      </c>
      <c r="CS4" s="101"/>
      <c r="CT4" s="101"/>
      <c r="CU4" s="101"/>
      <c r="CV4" s="102"/>
    </row>
    <row r="5" spans="1:106" s="22" customFormat="1" ht="42" customHeight="1">
      <c r="A5" s="98"/>
      <c r="B5" s="98"/>
      <c r="C5" s="103" t="s">
        <v>43</v>
      </c>
      <c r="D5" s="103"/>
      <c r="E5" s="103"/>
      <c r="F5" s="103"/>
      <c r="G5" s="67" t="s">
        <v>44</v>
      </c>
      <c r="H5" s="103" t="s">
        <v>43</v>
      </c>
      <c r="I5" s="103"/>
      <c r="J5" s="103"/>
      <c r="K5" s="103"/>
      <c r="L5" s="67" t="s">
        <v>44</v>
      </c>
      <c r="M5" s="103" t="s">
        <v>43</v>
      </c>
      <c r="N5" s="103"/>
      <c r="O5" s="103"/>
      <c r="P5" s="103"/>
      <c r="Q5" s="67" t="s">
        <v>44</v>
      </c>
      <c r="R5" s="103" t="s">
        <v>43</v>
      </c>
      <c r="S5" s="103"/>
      <c r="T5" s="103"/>
      <c r="U5" s="103"/>
      <c r="V5" s="104" t="s">
        <v>44</v>
      </c>
      <c r="W5" s="105"/>
      <c r="X5" s="105"/>
      <c r="Y5" s="106"/>
      <c r="Z5" s="103" t="s">
        <v>43</v>
      </c>
      <c r="AA5" s="103"/>
      <c r="AB5" s="103"/>
      <c r="AC5" s="103"/>
      <c r="AD5" s="67" t="s">
        <v>44</v>
      </c>
      <c r="AE5" s="103" t="s">
        <v>43</v>
      </c>
      <c r="AF5" s="103"/>
      <c r="AG5" s="103"/>
      <c r="AH5" s="103"/>
      <c r="AI5" s="67" t="s">
        <v>44</v>
      </c>
      <c r="AJ5" s="103" t="s">
        <v>43</v>
      </c>
      <c r="AK5" s="103"/>
      <c r="AL5" s="103"/>
      <c r="AM5" s="103"/>
      <c r="AN5" s="67" t="s">
        <v>44</v>
      </c>
      <c r="AO5" s="103" t="s">
        <v>43</v>
      </c>
      <c r="AP5" s="103"/>
      <c r="AQ5" s="103"/>
      <c r="AR5" s="103"/>
      <c r="AS5" s="67" t="s">
        <v>44</v>
      </c>
      <c r="AT5" s="103" t="s">
        <v>43</v>
      </c>
      <c r="AU5" s="103"/>
      <c r="AV5" s="103"/>
      <c r="AW5" s="103"/>
      <c r="AX5" s="67" t="s">
        <v>44</v>
      </c>
      <c r="AY5" s="103" t="s">
        <v>43</v>
      </c>
      <c r="AZ5" s="103"/>
      <c r="BA5" s="103"/>
      <c r="BB5" s="103"/>
      <c r="BC5" s="67" t="s">
        <v>44</v>
      </c>
      <c r="BD5" s="103" t="s">
        <v>43</v>
      </c>
      <c r="BE5" s="103"/>
      <c r="BF5" s="103"/>
      <c r="BG5" s="103"/>
      <c r="BH5" s="67" t="s">
        <v>44</v>
      </c>
      <c r="BI5" s="103" t="s">
        <v>43</v>
      </c>
      <c r="BJ5" s="103"/>
      <c r="BK5" s="103"/>
      <c r="BL5" s="103"/>
      <c r="BM5" s="67" t="s">
        <v>44</v>
      </c>
      <c r="BN5" s="103" t="s">
        <v>43</v>
      </c>
      <c r="BO5" s="103"/>
      <c r="BP5" s="103"/>
      <c r="BQ5" s="103"/>
      <c r="BR5" s="67" t="s">
        <v>44</v>
      </c>
      <c r="BS5" s="103" t="s">
        <v>43</v>
      </c>
      <c r="BT5" s="103"/>
      <c r="BU5" s="103"/>
      <c r="BV5" s="103"/>
      <c r="BW5" s="67" t="s">
        <v>44</v>
      </c>
      <c r="BX5" s="103" t="s">
        <v>43</v>
      </c>
      <c r="BY5" s="103"/>
      <c r="BZ5" s="103"/>
      <c r="CA5" s="103"/>
      <c r="CB5" s="67" t="s">
        <v>44</v>
      </c>
      <c r="CC5" s="103" t="s">
        <v>43</v>
      </c>
      <c r="CD5" s="103"/>
      <c r="CE5" s="103"/>
      <c r="CF5" s="103"/>
      <c r="CG5" s="67" t="s">
        <v>44</v>
      </c>
      <c r="CH5" s="103" t="s">
        <v>43</v>
      </c>
      <c r="CI5" s="103"/>
      <c r="CJ5" s="103"/>
      <c r="CK5" s="103"/>
      <c r="CL5" s="67" t="s">
        <v>44</v>
      </c>
      <c r="CM5" s="103" t="s">
        <v>43</v>
      </c>
      <c r="CN5" s="103"/>
      <c r="CO5" s="103"/>
      <c r="CP5" s="103"/>
      <c r="CQ5" s="67" t="s">
        <v>44</v>
      </c>
      <c r="CR5" s="103" t="s">
        <v>43</v>
      </c>
      <c r="CS5" s="103"/>
      <c r="CT5" s="103"/>
      <c r="CU5" s="103"/>
      <c r="CV5" s="67" t="s">
        <v>44</v>
      </c>
    </row>
    <row r="6" spans="1:106" s="69" customFormat="1" ht="42">
      <c r="A6" s="99"/>
      <c r="B6" s="99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48</v>
      </c>
      <c r="W6" s="70" t="s">
        <v>49</v>
      </c>
      <c r="X6" s="70" t="s">
        <v>50</v>
      </c>
      <c r="Y6" s="70" t="s">
        <v>14</v>
      </c>
      <c r="Z6" s="70" t="s">
        <v>48</v>
      </c>
      <c r="AA6" s="70" t="s">
        <v>49</v>
      </c>
      <c r="AB6" s="70" t="s">
        <v>50</v>
      </c>
      <c r="AC6" s="70" t="s">
        <v>14</v>
      </c>
      <c r="AD6" s="70" t="s">
        <v>14</v>
      </c>
      <c r="AE6" s="70" t="s">
        <v>48</v>
      </c>
      <c r="AF6" s="70" t="s">
        <v>49</v>
      </c>
      <c r="AG6" s="70" t="s">
        <v>50</v>
      </c>
      <c r="AH6" s="70" t="s">
        <v>14</v>
      </c>
      <c r="AI6" s="70" t="s">
        <v>14</v>
      </c>
      <c r="AJ6" s="70" t="s">
        <v>48</v>
      </c>
      <c r="AK6" s="70" t="s">
        <v>49</v>
      </c>
      <c r="AL6" s="70" t="s">
        <v>50</v>
      </c>
      <c r="AM6" s="70" t="s">
        <v>14</v>
      </c>
      <c r="AN6" s="70" t="s">
        <v>14</v>
      </c>
      <c r="AO6" s="70" t="s">
        <v>48</v>
      </c>
      <c r="AP6" s="70" t="s">
        <v>49</v>
      </c>
      <c r="AQ6" s="70" t="s">
        <v>50</v>
      </c>
      <c r="AR6" s="70" t="s">
        <v>14</v>
      </c>
      <c r="AS6" s="70" t="s">
        <v>14</v>
      </c>
      <c r="AT6" s="70" t="s">
        <v>48</v>
      </c>
      <c r="AU6" s="70" t="s">
        <v>49</v>
      </c>
      <c r="AV6" s="70" t="s">
        <v>50</v>
      </c>
      <c r="AW6" s="70" t="s">
        <v>14</v>
      </c>
      <c r="AX6" s="70" t="s">
        <v>14</v>
      </c>
      <c r="AY6" s="70" t="s">
        <v>48</v>
      </c>
      <c r="AZ6" s="70" t="s">
        <v>49</v>
      </c>
      <c r="BA6" s="70" t="s">
        <v>50</v>
      </c>
      <c r="BB6" s="70" t="s">
        <v>14</v>
      </c>
      <c r="BC6" s="70" t="s">
        <v>14</v>
      </c>
      <c r="BD6" s="70" t="s">
        <v>48</v>
      </c>
      <c r="BE6" s="70" t="s">
        <v>49</v>
      </c>
      <c r="BF6" s="70" t="s">
        <v>50</v>
      </c>
      <c r="BG6" s="70" t="s">
        <v>14</v>
      </c>
      <c r="BH6" s="70" t="s">
        <v>14</v>
      </c>
      <c r="BI6" s="70" t="s">
        <v>48</v>
      </c>
      <c r="BJ6" s="70" t="s">
        <v>49</v>
      </c>
      <c r="BK6" s="70" t="s">
        <v>50</v>
      </c>
      <c r="BL6" s="70" t="s">
        <v>14</v>
      </c>
      <c r="BM6" s="70" t="s">
        <v>14</v>
      </c>
      <c r="BN6" s="70" t="s">
        <v>48</v>
      </c>
      <c r="BO6" s="70" t="s">
        <v>49</v>
      </c>
      <c r="BP6" s="70" t="s">
        <v>50</v>
      </c>
      <c r="BQ6" s="70" t="s">
        <v>14</v>
      </c>
      <c r="BR6" s="70" t="s">
        <v>14</v>
      </c>
      <c r="BS6" s="70" t="s">
        <v>48</v>
      </c>
      <c r="BT6" s="70" t="s">
        <v>49</v>
      </c>
      <c r="BU6" s="70" t="s">
        <v>50</v>
      </c>
      <c r="BV6" s="70" t="s">
        <v>14</v>
      </c>
      <c r="BW6" s="70" t="s">
        <v>14</v>
      </c>
      <c r="BX6" s="70" t="s">
        <v>48</v>
      </c>
      <c r="BY6" s="70" t="s">
        <v>49</v>
      </c>
      <c r="BZ6" s="70" t="s">
        <v>50</v>
      </c>
      <c r="CA6" s="70" t="s">
        <v>14</v>
      </c>
      <c r="CB6" s="70" t="s">
        <v>14</v>
      </c>
      <c r="CC6" s="70" t="s">
        <v>48</v>
      </c>
      <c r="CD6" s="70" t="s">
        <v>49</v>
      </c>
      <c r="CE6" s="70" t="s">
        <v>50</v>
      </c>
      <c r="CF6" s="70" t="s">
        <v>14</v>
      </c>
      <c r="CG6" s="70" t="s">
        <v>14</v>
      </c>
      <c r="CH6" s="70" t="s">
        <v>48</v>
      </c>
      <c r="CI6" s="70" t="s">
        <v>49</v>
      </c>
      <c r="CJ6" s="70" t="s">
        <v>50</v>
      </c>
      <c r="CK6" s="70" t="s">
        <v>14</v>
      </c>
      <c r="CL6" s="70" t="s">
        <v>14</v>
      </c>
      <c r="CM6" s="70" t="s">
        <v>48</v>
      </c>
      <c r="CN6" s="70" t="s">
        <v>49</v>
      </c>
      <c r="CO6" s="70" t="s">
        <v>50</v>
      </c>
      <c r="CP6" s="70" t="s">
        <v>14</v>
      </c>
      <c r="CQ6" s="70" t="s">
        <v>14</v>
      </c>
      <c r="CR6" s="70" t="s">
        <v>48</v>
      </c>
      <c r="CS6" s="70" t="s">
        <v>49</v>
      </c>
      <c r="CT6" s="70" t="s">
        <v>50</v>
      </c>
      <c r="CU6" s="70" t="s">
        <v>14</v>
      </c>
      <c r="CV6" s="70" t="s">
        <v>14</v>
      </c>
    </row>
    <row r="7" spans="1:106" s="22" customFormat="1" ht="24.9" customHeight="1">
      <c r="A7" s="53">
        <v>1</v>
      </c>
      <c r="B7" s="54" t="s">
        <v>74</v>
      </c>
      <c r="C7" s="72">
        <v>17717</v>
      </c>
      <c r="D7" s="72">
        <v>1750</v>
      </c>
      <c r="E7" s="72">
        <v>26435</v>
      </c>
      <c r="F7" s="72">
        <v>45902</v>
      </c>
      <c r="G7" s="72">
        <v>77006</v>
      </c>
      <c r="H7" s="72">
        <v>68529</v>
      </c>
      <c r="I7" s="72">
        <v>4673</v>
      </c>
      <c r="J7" s="72">
        <v>900</v>
      </c>
      <c r="K7" s="72">
        <v>74102</v>
      </c>
      <c r="L7" s="72">
        <v>44857</v>
      </c>
      <c r="M7" s="72">
        <v>35936</v>
      </c>
      <c r="N7" s="72">
        <v>2438</v>
      </c>
      <c r="O7" s="72">
        <v>0</v>
      </c>
      <c r="P7" s="72">
        <v>38374</v>
      </c>
      <c r="Q7" s="72">
        <v>81602</v>
      </c>
      <c r="R7" s="72">
        <v>27269</v>
      </c>
      <c r="S7" s="72">
        <v>8079</v>
      </c>
      <c r="T7" s="72">
        <v>66675</v>
      </c>
      <c r="U7" s="72">
        <v>102023</v>
      </c>
      <c r="V7" s="72">
        <v>70696</v>
      </c>
      <c r="W7" s="72">
        <v>23106</v>
      </c>
      <c r="X7" s="72">
        <v>60334</v>
      </c>
      <c r="Y7" s="72">
        <v>154136</v>
      </c>
      <c r="Z7" s="72">
        <v>3161</v>
      </c>
      <c r="AA7" s="72">
        <v>2125</v>
      </c>
      <c r="AB7" s="72">
        <v>0</v>
      </c>
      <c r="AC7" s="72">
        <v>5286</v>
      </c>
      <c r="AD7" s="72">
        <v>19021</v>
      </c>
      <c r="AE7" s="72">
        <v>5228</v>
      </c>
      <c r="AF7" s="72">
        <v>159630</v>
      </c>
      <c r="AG7" s="72">
        <v>0</v>
      </c>
      <c r="AH7" s="72">
        <v>164858</v>
      </c>
      <c r="AI7" s="72">
        <v>53910</v>
      </c>
      <c r="AJ7" s="72">
        <v>1</v>
      </c>
      <c r="AK7" s="72">
        <v>0</v>
      </c>
      <c r="AL7" s="72">
        <v>0</v>
      </c>
      <c r="AM7" s="72">
        <v>1</v>
      </c>
      <c r="AN7" s="72">
        <v>2</v>
      </c>
      <c r="AO7" s="72">
        <v>2</v>
      </c>
      <c r="AP7" s="72">
        <v>0</v>
      </c>
      <c r="AQ7" s="72">
        <v>0</v>
      </c>
      <c r="AR7" s="72">
        <v>2</v>
      </c>
      <c r="AS7" s="72">
        <v>1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2</v>
      </c>
      <c r="AZ7" s="72">
        <v>0</v>
      </c>
      <c r="BA7" s="72">
        <v>0</v>
      </c>
      <c r="BB7" s="72">
        <v>2</v>
      </c>
      <c r="BC7" s="72">
        <v>3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984</v>
      </c>
      <c r="BJ7" s="72">
        <v>55</v>
      </c>
      <c r="BK7" s="72">
        <v>0</v>
      </c>
      <c r="BL7" s="72">
        <v>1039</v>
      </c>
      <c r="BM7" s="72">
        <v>830</v>
      </c>
      <c r="BN7" s="72">
        <v>1505</v>
      </c>
      <c r="BO7" s="72">
        <v>9794</v>
      </c>
      <c r="BP7" s="72">
        <v>0</v>
      </c>
      <c r="BQ7" s="72">
        <v>11299</v>
      </c>
      <c r="BR7" s="72">
        <v>22077</v>
      </c>
      <c r="BS7" s="72">
        <v>2</v>
      </c>
      <c r="BT7" s="72">
        <v>0</v>
      </c>
      <c r="BU7" s="72">
        <v>0</v>
      </c>
      <c r="BV7" s="72">
        <v>2</v>
      </c>
      <c r="BW7" s="72">
        <v>3</v>
      </c>
      <c r="BX7" s="72">
        <v>1989</v>
      </c>
      <c r="BY7" s="72">
        <v>16</v>
      </c>
      <c r="BZ7" s="72">
        <v>0</v>
      </c>
      <c r="CA7" s="72">
        <v>2005</v>
      </c>
      <c r="CB7" s="72">
        <v>2903</v>
      </c>
      <c r="CC7" s="72">
        <v>0</v>
      </c>
      <c r="CD7" s="72">
        <v>0</v>
      </c>
      <c r="CE7" s="72">
        <v>0</v>
      </c>
      <c r="CF7" s="72">
        <v>0</v>
      </c>
      <c r="CG7" s="72">
        <v>0</v>
      </c>
      <c r="CH7" s="72">
        <v>167</v>
      </c>
      <c r="CI7" s="72">
        <v>170</v>
      </c>
      <c r="CJ7" s="72">
        <v>0</v>
      </c>
      <c r="CK7" s="72">
        <v>337</v>
      </c>
      <c r="CL7" s="72">
        <v>1378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95">
        <v>162492</v>
      </c>
      <c r="CS7" s="72">
        <v>188730</v>
      </c>
      <c r="CT7" s="72">
        <v>94010</v>
      </c>
      <c r="CU7" s="72">
        <v>445232</v>
      </c>
      <c r="CV7" s="72">
        <v>457729</v>
      </c>
      <c r="CW7" s="91"/>
      <c r="CX7" s="91"/>
      <c r="CY7" s="91"/>
      <c r="CZ7" s="91"/>
      <c r="DA7" s="91"/>
      <c r="DB7" s="91"/>
    </row>
    <row r="8" spans="1:106" s="24" customFormat="1" ht="24.9" customHeight="1">
      <c r="A8" s="53">
        <v>2</v>
      </c>
      <c r="B8" s="54" t="s">
        <v>75</v>
      </c>
      <c r="C8" s="72">
        <v>6858</v>
      </c>
      <c r="D8" s="72">
        <v>6411</v>
      </c>
      <c r="E8" s="72">
        <v>90355</v>
      </c>
      <c r="F8" s="72">
        <v>103624</v>
      </c>
      <c r="G8" s="72">
        <v>104924</v>
      </c>
      <c r="H8" s="72">
        <v>0</v>
      </c>
      <c r="I8" s="72">
        <v>19882</v>
      </c>
      <c r="J8" s="72">
        <v>0</v>
      </c>
      <c r="K8" s="72">
        <v>19882</v>
      </c>
      <c r="L8" s="72">
        <v>2932</v>
      </c>
      <c r="M8" s="72">
        <v>17120</v>
      </c>
      <c r="N8" s="72">
        <v>5249</v>
      </c>
      <c r="O8" s="72">
        <v>724</v>
      </c>
      <c r="P8" s="72">
        <v>23093</v>
      </c>
      <c r="Q8" s="72">
        <v>54493</v>
      </c>
      <c r="R8" s="72">
        <v>26618</v>
      </c>
      <c r="S8" s="72">
        <v>1445</v>
      </c>
      <c r="T8" s="72">
        <v>94193</v>
      </c>
      <c r="U8" s="72">
        <v>122256</v>
      </c>
      <c r="V8" s="72">
        <v>83348</v>
      </c>
      <c r="W8" s="72">
        <v>3189</v>
      </c>
      <c r="X8" s="72">
        <v>94325</v>
      </c>
      <c r="Y8" s="72">
        <v>180862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2271</v>
      </c>
      <c r="AF8" s="72">
        <v>157192</v>
      </c>
      <c r="AG8" s="72">
        <v>0</v>
      </c>
      <c r="AH8" s="72">
        <v>159463</v>
      </c>
      <c r="AI8" s="72">
        <v>33811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1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95">
        <v>52867</v>
      </c>
      <c r="CS8" s="72">
        <v>190179</v>
      </c>
      <c r="CT8" s="72">
        <v>185272</v>
      </c>
      <c r="CU8" s="72">
        <v>428318</v>
      </c>
      <c r="CV8" s="72">
        <v>377023</v>
      </c>
      <c r="CW8" s="91"/>
      <c r="CX8" s="91"/>
      <c r="CY8" s="91"/>
      <c r="CZ8" s="91"/>
      <c r="DA8" s="91"/>
      <c r="DB8" s="91"/>
    </row>
    <row r="9" spans="1:106" ht="24.9" customHeight="1">
      <c r="A9" s="53">
        <v>3</v>
      </c>
      <c r="B9" s="54" t="s">
        <v>77</v>
      </c>
      <c r="C9" s="72">
        <v>818</v>
      </c>
      <c r="D9" s="72">
        <v>182401</v>
      </c>
      <c r="E9" s="72">
        <v>0</v>
      </c>
      <c r="F9" s="72">
        <v>183219</v>
      </c>
      <c r="G9" s="72">
        <v>791877</v>
      </c>
      <c r="H9" s="72">
        <v>0</v>
      </c>
      <c r="I9" s="72">
        <v>1671</v>
      </c>
      <c r="J9" s="72">
        <v>0</v>
      </c>
      <c r="K9" s="72">
        <v>1671</v>
      </c>
      <c r="L9" s="72">
        <v>252</v>
      </c>
      <c r="M9" s="72">
        <v>16370</v>
      </c>
      <c r="N9" s="72">
        <v>1753</v>
      </c>
      <c r="O9" s="72">
        <v>355</v>
      </c>
      <c r="P9" s="72">
        <v>18478</v>
      </c>
      <c r="Q9" s="72">
        <v>30979</v>
      </c>
      <c r="R9" s="72">
        <v>1295</v>
      </c>
      <c r="S9" s="72">
        <v>0</v>
      </c>
      <c r="T9" s="72">
        <v>0</v>
      </c>
      <c r="U9" s="72">
        <v>1295</v>
      </c>
      <c r="V9" s="72">
        <v>1452</v>
      </c>
      <c r="W9" s="72">
        <v>0</v>
      </c>
      <c r="X9" s="72">
        <v>0</v>
      </c>
      <c r="Y9" s="72">
        <v>1452</v>
      </c>
      <c r="Z9" s="72">
        <v>2349</v>
      </c>
      <c r="AA9" s="72">
        <v>2263</v>
      </c>
      <c r="AB9" s="72">
        <v>94</v>
      </c>
      <c r="AC9" s="72">
        <v>4706</v>
      </c>
      <c r="AD9" s="72">
        <v>15965</v>
      </c>
      <c r="AE9" s="72">
        <v>4498</v>
      </c>
      <c r="AF9" s="72">
        <v>164256</v>
      </c>
      <c r="AG9" s="72">
        <v>624</v>
      </c>
      <c r="AH9" s="72">
        <v>169378</v>
      </c>
      <c r="AI9" s="72">
        <v>68317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1</v>
      </c>
      <c r="AR9" s="72">
        <v>1</v>
      </c>
      <c r="AS9" s="72">
        <v>4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1</v>
      </c>
      <c r="AZ9" s="72">
        <v>0</v>
      </c>
      <c r="BA9" s="72">
        <v>0</v>
      </c>
      <c r="BB9" s="72">
        <v>1</v>
      </c>
      <c r="BC9" s="72">
        <v>2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1682</v>
      </c>
      <c r="BJ9" s="72">
        <v>25</v>
      </c>
      <c r="BK9" s="72">
        <v>0</v>
      </c>
      <c r="BL9" s="72">
        <v>1707</v>
      </c>
      <c r="BM9" s="72">
        <v>823</v>
      </c>
      <c r="BN9" s="72">
        <v>2191</v>
      </c>
      <c r="BO9" s="72">
        <v>14048</v>
      </c>
      <c r="BP9" s="72">
        <v>7</v>
      </c>
      <c r="BQ9" s="72">
        <v>16246</v>
      </c>
      <c r="BR9" s="72">
        <v>132825</v>
      </c>
      <c r="BS9" s="72">
        <v>1</v>
      </c>
      <c r="BT9" s="72">
        <v>0</v>
      </c>
      <c r="BU9" s="72">
        <v>0</v>
      </c>
      <c r="BV9" s="72">
        <v>1</v>
      </c>
      <c r="BW9" s="72">
        <v>9</v>
      </c>
      <c r="BX9" s="72">
        <v>379</v>
      </c>
      <c r="BY9" s="72">
        <v>0</v>
      </c>
      <c r="BZ9" s="72">
        <v>1</v>
      </c>
      <c r="CA9" s="72">
        <v>380</v>
      </c>
      <c r="CB9" s="72">
        <v>619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380</v>
      </c>
      <c r="CI9" s="72">
        <v>14620</v>
      </c>
      <c r="CJ9" s="72">
        <v>2</v>
      </c>
      <c r="CK9" s="72">
        <v>15002</v>
      </c>
      <c r="CL9" s="72">
        <v>63720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95">
        <v>29964</v>
      </c>
      <c r="CS9" s="72">
        <v>381037</v>
      </c>
      <c r="CT9" s="72">
        <v>1084</v>
      </c>
      <c r="CU9" s="72">
        <v>412085</v>
      </c>
      <c r="CV9" s="72">
        <v>1106844</v>
      </c>
      <c r="CW9" s="91"/>
      <c r="CX9" s="91"/>
      <c r="CY9" s="91"/>
      <c r="CZ9" s="91"/>
      <c r="DA9" s="91"/>
      <c r="DB9" s="91"/>
    </row>
    <row r="10" spans="1:106" ht="24.9" customHeight="1">
      <c r="A10" s="53">
        <v>4</v>
      </c>
      <c r="B10" s="54" t="s">
        <v>76</v>
      </c>
      <c r="C10" s="72">
        <v>35</v>
      </c>
      <c r="D10" s="72">
        <v>106623</v>
      </c>
      <c r="E10" s="72">
        <v>0</v>
      </c>
      <c r="F10" s="72">
        <v>106658</v>
      </c>
      <c r="G10" s="72">
        <v>648</v>
      </c>
      <c r="H10" s="72">
        <v>6</v>
      </c>
      <c r="I10" s="72">
        <v>13989</v>
      </c>
      <c r="J10" s="72">
        <v>0</v>
      </c>
      <c r="K10" s="72">
        <v>13995</v>
      </c>
      <c r="L10" s="72">
        <v>13916</v>
      </c>
      <c r="M10" s="72">
        <v>7812</v>
      </c>
      <c r="N10" s="72">
        <v>3415</v>
      </c>
      <c r="O10" s="72">
        <v>0</v>
      </c>
      <c r="P10" s="72">
        <v>11227</v>
      </c>
      <c r="Q10" s="72">
        <v>24405</v>
      </c>
      <c r="R10" s="72">
        <v>4796</v>
      </c>
      <c r="S10" s="72">
        <v>0</v>
      </c>
      <c r="T10" s="72">
        <v>0</v>
      </c>
      <c r="U10" s="72">
        <v>4796</v>
      </c>
      <c r="V10" s="72">
        <v>9592</v>
      </c>
      <c r="W10" s="72">
        <v>0</v>
      </c>
      <c r="X10" s="72">
        <v>0</v>
      </c>
      <c r="Y10" s="72">
        <v>9592</v>
      </c>
      <c r="Z10" s="72">
        <v>1453</v>
      </c>
      <c r="AA10" s="72">
        <v>3010</v>
      </c>
      <c r="AB10" s="72">
        <v>2732</v>
      </c>
      <c r="AC10" s="72">
        <v>7195</v>
      </c>
      <c r="AD10" s="72">
        <v>19559</v>
      </c>
      <c r="AE10" s="72">
        <v>3519</v>
      </c>
      <c r="AF10" s="72">
        <v>160690</v>
      </c>
      <c r="AG10" s="72">
        <v>2732</v>
      </c>
      <c r="AH10" s="72">
        <v>166941</v>
      </c>
      <c r="AI10" s="72">
        <v>54251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303</v>
      </c>
      <c r="BJ10" s="72">
        <v>1</v>
      </c>
      <c r="BK10" s="72">
        <v>0</v>
      </c>
      <c r="BL10" s="72">
        <v>304</v>
      </c>
      <c r="BM10" s="72">
        <v>189</v>
      </c>
      <c r="BN10" s="72">
        <v>984</v>
      </c>
      <c r="BO10" s="72">
        <v>11033</v>
      </c>
      <c r="BP10" s="72">
        <v>0</v>
      </c>
      <c r="BQ10" s="72">
        <v>12017</v>
      </c>
      <c r="BR10" s="72">
        <v>10887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1</v>
      </c>
      <c r="BY10" s="72">
        <v>0</v>
      </c>
      <c r="BZ10" s="72">
        <v>0</v>
      </c>
      <c r="CA10" s="72">
        <v>1</v>
      </c>
      <c r="CB10" s="72">
        <v>2</v>
      </c>
      <c r="CC10" s="72">
        <v>0</v>
      </c>
      <c r="CD10" s="72">
        <v>1654</v>
      </c>
      <c r="CE10" s="72">
        <v>0</v>
      </c>
      <c r="CF10" s="72">
        <v>1654</v>
      </c>
      <c r="CG10" s="72">
        <v>5069</v>
      </c>
      <c r="CH10" s="72">
        <v>65</v>
      </c>
      <c r="CI10" s="72">
        <v>0</v>
      </c>
      <c r="CJ10" s="72">
        <v>0</v>
      </c>
      <c r="CK10" s="72">
        <v>65</v>
      </c>
      <c r="CL10" s="72">
        <v>175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95">
        <v>18974</v>
      </c>
      <c r="CS10" s="72">
        <v>300415</v>
      </c>
      <c r="CT10" s="72">
        <v>5464</v>
      </c>
      <c r="CU10" s="72">
        <v>324853</v>
      </c>
      <c r="CV10" s="72">
        <v>138693</v>
      </c>
      <c r="CW10" s="91"/>
      <c r="CX10" s="91"/>
      <c r="CY10" s="91"/>
      <c r="CZ10" s="91"/>
      <c r="DA10" s="91"/>
      <c r="DB10" s="91"/>
    </row>
    <row r="11" spans="1:106" ht="24.9" customHeight="1">
      <c r="A11" s="53">
        <v>5</v>
      </c>
      <c r="B11" s="54" t="s">
        <v>79</v>
      </c>
      <c r="C11" s="72">
        <v>19604</v>
      </c>
      <c r="D11" s="72">
        <v>467</v>
      </c>
      <c r="E11" s="72">
        <v>0</v>
      </c>
      <c r="F11" s="72">
        <v>20071</v>
      </c>
      <c r="G11" s="72">
        <v>23067</v>
      </c>
      <c r="H11" s="72">
        <v>13191</v>
      </c>
      <c r="I11" s="72">
        <v>5803</v>
      </c>
      <c r="J11" s="72">
        <v>0</v>
      </c>
      <c r="K11" s="72">
        <v>18994</v>
      </c>
      <c r="L11" s="72">
        <v>16589</v>
      </c>
      <c r="M11" s="72">
        <v>18948</v>
      </c>
      <c r="N11" s="72">
        <v>535</v>
      </c>
      <c r="O11" s="72">
        <v>450</v>
      </c>
      <c r="P11" s="72">
        <v>19933</v>
      </c>
      <c r="Q11" s="72">
        <v>20583</v>
      </c>
      <c r="R11" s="72">
        <v>22136</v>
      </c>
      <c r="S11" s="72">
        <v>13</v>
      </c>
      <c r="T11" s="72">
        <v>0</v>
      </c>
      <c r="U11" s="72">
        <v>22149</v>
      </c>
      <c r="V11" s="72">
        <v>25074</v>
      </c>
      <c r="W11" s="72">
        <v>68</v>
      </c>
      <c r="X11" s="72">
        <v>0</v>
      </c>
      <c r="Y11" s="72">
        <v>25142</v>
      </c>
      <c r="Z11" s="72">
        <v>288</v>
      </c>
      <c r="AA11" s="72">
        <v>774</v>
      </c>
      <c r="AB11" s="72">
        <v>3052</v>
      </c>
      <c r="AC11" s="72">
        <v>4114</v>
      </c>
      <c r="AD11" s="72">
        <v>6319</v>
      </c>
      <c r="AE11" s="72">
        <v>2528</v>
      </c>
      <c r="AF11" s="72">
        <v>157937</v>
      </c>
      <c r="AG11" s="72">
        <v>3052</v>
      </c>
      <c r="AH11" s="72">
        <v>163517</v>
      </c>
      <c r="AI11" s="72">
        <v>40106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1002</v>
      </c>
      <c r="BJ11" s="72">
        <v>13</v>
      </c>
      <c r="BK11" s="72">
        <v>38</v>
      </c>
      <c r="BL11" s="72">
        <v>1053</v>
      </c>
      <c r="BM11" s="72">
        <v>1487</v>
      </c>
      <c r="BN11" s="72">
        <v>124</v>
      </c>
      <c r="BO11" s="72">
        <v>618</v>
      </c>
      <c r="BP11" s="72">
        <v>1</v>
      </c>
      <c r="BQ11" s="72">
        <v>743</v>
      </c>
      <c r="BR11" s="72">
        <v>3184</v>
      </c>
      <c r="BS11" s="72">
        <v>2</v>
      </c>
      <c r="BT11" s="72">
        <v>11115</v>
      </c>
      <c r="BU11" s="72">
        <v>0</v>
      </c>
      <c r="BV11" s="72">
        <v>11117</v>
      </c>
      <c r="BW11" s="72">
        <v>41590</v>
      </c>
      <c r="BX11" s="72">
        <v>440</v>
      </c>
      <c r="BY11" s="72">
        <v>25</v>
      </c>
      <c r="BZ11" s="72">
        <v>0</v>
      </c>
      <c r="CA11" s="72">
        <v>465</v>
      </c>
      <c r="CB11" s="72">
        <v>279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58</v>
      </c>
      <c r="CI11" s="72">
        <v>13</v>
      </c>
      <c r="CJ11" s="72">
        <v>0</v>
      </c>
      <c r="CK11" s="72">
        <v>71</v>
      </c>
      <c r="CL11" s="72">
        <v>152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95">
        <v>78321</v>
      </c>
      <c r="CS11" s="72">
        <v>177313</v>
      </c>
      <c r="CT11" s="72">
        <v>6593</v>
      </c>
      <c r="CU11" s="72">
        <v>262227</v>
      </c>
      <c r="CV11" s="72">
        <v>178498</v>
      </c>
      <c r="CW11" s="91"/>
      <c r="CX11" s="91"/>
      <c r="CY11" s="91"/>
      <c r="CZ11" s="91"/>
      <c r="DA11" s="91"/>
      <c r="DB11" s="91"/>
    </row>
    <row r="12" spans="1:106" ht="24.9" customHeight="1">
      <c r="A12" s="53">
        <v>6</v>
      </c>
      <c r="B12" s="54" t="s">
        <v>78</v>
      </c>
      <c r="C12" s="72">
        <v>20578</v>
      </c>
      <c r="D12" s="72">
        <v>2</v>
      </c>
      <c r="E12" s="72">
        <v>1388</v>
      </c>
      <c r="F12" s="72">
        <v>21968</v>
      </c>
      <c r="G12" s="72">
        <v>39230</v>
      </c>
      <c r="H12" s="72">
        <v>1351</v>
      </c>
      <c r="I12" s="72">
        <v>3018</v>
      </c>
      <c r="J12" s="72">
        <v>83</v>
      </c>
      <c r="K12" s="72">
        <v>4452</v>
      </c>
      <c r="L12" s="72">
        <v>430</v>
      </c>
      <c r="M12" s="72">
        <v>17704</v>
      </c>
      <c r="N12" s="72">
        <v>945</v>
      </c>
      <c r="O12" s="72">
        <v>2262</v>
      </c>
      <c r="P12" s="72">
        <v>20911</v>
      </c>
      <c r="Q12" s="72">
        <v>32926</v>
      </c>
      <c r="R12" s="72">
        <v>20516</v>
      </c>
      <c r="S12" s="72">
        <v>1785</v>
      </c>
      <c r="T12" s="72">
        <v>8728</v>
      </c>
      <c r="U12" s="72">
        <v>31029</v>
      </c>
      <c r="V12" s="72">
        <v>51869</v>
      </c>
      <c r="W12" s="72">
        <v>4391</v>
      </c>
      <c r="X12" s="72">
        <v>10481</v>
      </c>
      <c r="Y12" s="72">
        <v>66741</v>
      </c>
      <c r="Z12" s="72">
        <v>495</v>
      </c>
      <c r="AA12" s="72">
        <v>882</v>
      </c>
      <c r="AB12" s="72">
        <v>0</v>
      </c>
      <c r="AC12" s="72">
        <v>1377</v>
      </c>
      <c r="AD12" s="72">
        <v>4281</v>
      </c>
      <c r="AE12" s="72">
        <v>2779</v>
      </c>
      <c r="AF12" s="72">
        <v>158072</v>
      </c>
      <c r="AG12" s="72">
        <v>0</v>
      </c>
      <c r="AH12" s="72">
        <v>160851</v>
      </c>
      <c r="AI12" s="72">
        <v>38044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2</v>
      </c>
      <c r="AT12" s="72">
        <v>0</v>
      </c>
      <c r="AU12" s="72">
        <v>0</v>
      </c>
      <c r="AV12" s="72">
        <v>0</v>
      </c>
      <c r="AW12" s="72">
        <v>0</v>
      </c>
      <c r="AX12" s="72">
        <v>2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143</v>
      </c>
      <c r="BJ12" s="72">
        <v>0</v>
      </c>
      <c r="BK12" s="72">
        <v>0</v>
      </c>
      <c r="BL12" s="72">
        <v>143</v>
      </c>
      <c r="BM12" s="72">
        <v>97</v>
      </c>
      <c r="BN12" s="72">
        <v>457</v>
      </c>
      <c r="BO12" s="72">
        <v>853</v>
      </c>
      <c r="BP12" s="72">
        <v>0</v>
      </c>
      <c r="BQ12" s="72">
        <v>1310</v>
      </c>
      <c r="BR12" s="72">
        <v>4602</v>
      </c>
      <c r="BS12" s="72">
        <v>496</v>
      </c>
      <c r="BT12" s="72">
        <v>884</v>
      </c>
      <c r="BU12" s="72">
        <v>0</v>
      </c>
      <c r="BV12" s="72">
        <v>1380</v>
      </c>
      <c r="BW12" s="72">
        <v>4259</v>
      </c>
      <c r="BX12" s="72">
        <v>1808</v>
      </c>
      <c r="BY12" s="72">
        <v>4</v>
      </c>
      <c r="BZ12" s="72">
        <v>0</v>
      </c>
      <c r="CA12" s="72">
        <v>1812</v>
      </c>
      <c r="CB12" s="72">
        <v>1497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469</v>
      </c>
      <c r="CI12" s="72">
        <v>75</v>
      </c>
      <c r="CJ12" s="72">
        <v>14</v>
      </c>
      <c r="CK12" s="72">
        <v>558</v>
      </c>
      <c r="CL12" s="72">
        <v>1369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95">
        <v>66796</v>
      </c>
      <c r="CS12" s="72">
        <v>166520</v>
      </c>
      <c r="CT12" s="72">
        <v>12475</v>
      </c>
      <c r="CU12" s="72">
        <v>245791</v>
      </c>
      <c r="CV12" s="72">
        <v>193480</v>
      </c>
      <c r="CW12" s="91"/>
      <c r="CX12" s="91"/>
      <c r="CY12" s="91"/>
      <c r="CZ12" s="91"/>
      <c r="DA12" s="91"/>
      <c r="DB12" s="91"/>
    </row>
    <row r="13" spans="1:106" ht="24.9" customHeight="1">
      <c r="A13" s="53">
        <v>7</v>
      </c>
      <c r="B13" s="54" t="s">
        <v>81</v>
      </c>
      <c r="C13" s="72">
        <v>3593</v>
      </c>
      <c r="D13" s="72">
        <v>32</v>
      </c>
      <c r="E13" s="72">
        <v>3829</v>
      </c>
      <c r="F13" s="72">
        <v>7454</v>
      </c>
      <c r="G13" s="72">
        <v>14106</v>
      </c>
      <c r="H13" s="72">
        <v>8790</v>
      </c>
      <c r="I13" s="72">
        <v>1200</v>
      </c>
      <c r="J13" s="72">
        <v>4792</v>
      </c>
      <c r="K13" s="72">
        <v>14782</v>
      </c>
      <c r="L13" s="72">
        <v>28301</v>
      </c>
      <c r="M13" s="72">
        <v>10439</v>
      </c>
      <c r="N13" s="72">
        <v>1007</v>
      </c>
      <c r="O13" s="72">
        <v>4595</v>
      </c>
      <c r="P13" s="72">
        <v>16041</v>
      </c>
      <c r="Q13" s="72">
        <v>24985</v>
      </c>
      <c r="R13" s="72">
        <v>18055</v>
      </c>
      <c r="S13" s="72">
        <v>968</v>
      </c>
      <c r="T13" s="72">
        <v>5670</v>
      </c>
      <c r="U13" s="72">
        <v>24693</v>
      </c>
      <c r="V13" s="72">
        <v>32314</v>
      </c>
      <c r="W13" s="72">
        <v>986</v>
      </c>
      <c r="X13" s="72">
        <v>9807</v>
      </c>
      <c r="Y13" s="72">
        <v>43107</v>
      </c>
      <c r="Z13" s="72">
        <v>266</v>
      </c>
      <c r="AA13" s="72">
        <v>178</v>
      </c>
      <c r="AB13" s="72">
        <v>1761</v>
      </c>
      <c r="AC13" s="72">
        <v>2205</v>
      </c>
      <c r="AD13" s="72">
        <v>2989</v>
      </c>
      <c r="AE13" s="72">
        <v>2522</v>
      </c>
      <c r="AF13" s="72">
        <v>157314</v>
      </c>
      <c r="AG13" s="72">
        <v>1761</v>
      </c>
      <c r="AH13" s="72">
        <v>161597</v>
      </c>
      <c r="AI13" s="72">
        <v>36601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36</v>
      </c>
      <c r="BJ13" s="72">
        <v>0</v>
      </c>
      <c r="BK13" s="72">
        <v>0</v>
      </c>
      <c r="BL13" s="72">
        <v>36</v>
      </c>
      <c r="BM13" s="72">
        <v>11</v>
      </c>
      <c r="BN13" s="72">
        <v>3</v>
      </c>
      <c r="BO13" s="72">
        <v>0</v>
      </c>
      <c r="BP13" s="72">
        <v>0</v>
      </c>
      <c r="BQ13" s="72">
        <v>3</v>
      </c>
      <c r="BR13" s="72">
        <v>250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1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95">
        <v>43704</v>
      </c>
      <c r="CS13" s="72">
        <v>160699</v>
      </c>
      <c r="CT13" s="72">
        <v>22408</v>
      </c>
      <c r="CU13" s="72">
        <v>226811</v>
      </c>
      <c r="CV13" s="72">
        <v>150351</v>
      </c>
      <c r="CW13" s="91"/>
      <c r="CX13" s="91"/>
      <c r="CY13" s="91"/>
      <c r="CZ13" s="91"/>
      <c r="DA13" s="91"/>
      <c r="DB13" s="91"/>
    </row>
    <row r="14" spans="1:106" ht="24.9" customHeight="1">
      <c r="A14" s="53">
        <v>8</v>
      </c>
      <c r="B14" s="54" t="s">
        <v>84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50</v>
      </c>
      <c r="J14" s="72">
        <v>113</v>
      </c>
      <c r="K14" s="72">
        <v>163</v>
      </c>
      <c r="L14" s="72">
        <v>40</v>
      </c>
      <c r="M14" s="72">
        <v>1300</v>
      </c>
      <c r="N14" s="72">
        <v>30</v>
      </c>
      <c r="O14" s="72">
        <v>1104</v>
      </c>
      <c r="P14" s="72">
        <v>2434</v>
      </c>
      <c r="Q14" s="72">
        <v>2687</v>
      </c>
      <c r="R14" s="72">
        <v>16</v>
      </c>
      <c r="S14" s="72">
        <v>74</v>
      </c>
      <c r="T14" s="72">
        <v>38218</v>
      </c>
      <c r="U14" s="72">
        <v>38308</v>
      </c>
      <c r="V14" s="72">
        <v>91</v>
      </c>
      <c r="W14" s="72">
        <v>730</v>
      </c>
      <c r="X14" s="72">
        <v>34454</v>
      </c>
      <c r="Y14" s="72">
        <v>35275</v>
      </c>
      <c r="Z14" s="72">
        <v>719</v>
      </c>
      <c r="AA14" s="72">
        <v>129</v>
      </c>
      <c r="AB14" s="72">
        <v>1860</v>
      </c>
      <c r="AC14" s="72">
        <v>2708</v>
      </c>
      <c r="AD14" s="72">
        <v>2190</v>
      </c>
      <c r="AE14" s="72">
        <v>3559</v>
      </c>
      <c r="AF14" s="72">
        <v>157319</v>
      </c>
      <c r="AG14" s="72">
        <v>1084</v>
      </c>
      <c r="AH14" s="72">
        <v>161962</v>
      </c>
      <c r="AI14" s="72">
        <v>37322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4</v>
      </c>
      <c r="BJ14" s="72">
        <v>3</v>
      </c>
      <c r="BK14" s="72">
        <v>0</v>
      </c>
      <c r="BL14" s="72">
        <v>7</v>
      </c>
      <c r="BM14" s="72">
        <v>737</v>
      </c>
      <c r="BN14" s="72">
        <v>5</v>
      </c>
      <c r="BO14" s="72">
        <v>2</v>
      </c>
      <c r="BP14" s="72">
        <v>0</v>
      </c>
      <c r="BQ14" s="72">
        <v>7</v>
      </c>
      <c r="BR14" s="72">
        <v>12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17</v>
      </c>
      <c r="BY14" s="72">
        <v>0</v>
      </c>
      <c r="BZ14" s="72">
        <v>0</v>
      </c>
      <c r="CA14" s="72">
        <v>17</v>
      </c>
      <c r="CB14" s="72">
        <v>54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1</v>
      </c>
      <c r="CI14" s="72">
        <v>0</v>
      </c>
      <c r="CJ14" s="72">
        <v>0</v>
      </c>
      <c r="CK14" s="72">
        <v>1</v>
      </c>
      <c r="CL14" s="72">
        <v>2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95">
        <v>5621</v>
      </c>
      <c r="CS14" s="72">
        <v>157607</v>
      </c>
      <c r="CT14" s="72">
        <v>42379</v>
      </c>
      <c r="CU14" s="72">
        <v>205607</v>
      </c>
      <c r="CV14" s="72">
        <v>78319</v>
      </c>
      <c r="CW14" s="91"/>
      <c r="CX14" s="91"/>
      <c r="CY14" s="91"/>
      <c r="CZ14" s="91"/>
      <c r="DA14" s="91"/>
      <c r="DB14" s="91"/>
    </row>
    <row r="15" spans="1:106" ht="24.9" customHeight="1">
      <c r="A15" s="53">
        <v>9</v>
      </c>
      <c r="B15" s="54" t="s">
        <v>82</v>
      </c>
      <c r="C15" s="72">
        <v>669</v>
      </c>
      <c r="D15" s="72">
        <v>25</v>
      </c>
      <c r="E15" s="72">
        <v>4553</v>
      </c>
      <c r="F15" s="72">
        <v>5247</v>
      </c>
      <c r="G15" s="72">
        <v>7496</v>
      </c>
      <c r="H15" s="72">
        <v>0</v>
      </c>
      <c r="I15" s="72">
        <v>341</v>
      </c>
      <c r="J15" s="72">
        <v>0</v>
      </c>
      <c r="K15" s="72">
        <v>341</v>
      </c>
      <c r="L15" s="72">
        <v>36</v>
      </c>
      <c r="M15" s="72">
        <v>4209</v>
      </c>
      <c r="N15" s="72">
        <v>176</v>
      </c>
      <c r="O15" s="72">
        <v>2675</v>
      </c>
      <c r="P15" s="72">
        <v>7060</v>
      </c>
      <c r="Q15" s="72">
        <v>10348</v>
      </c>
      <c r="R15" s="72">
        <v>4847</v>
      </c>
      <c r="S15" s="72">
        <v>102</v>
      </c>
      <c r="T15" s="72">
        <v>11454</v>
      </c>
      <c r="U15" s="72">
        <v>16403</v>
      </c>
      <c r="V15" s="72">
        <v>8245</v>
      </c>
      <c r="W15" s="72">
        <v>237</v>
      </c>
      <c r="X15" s="72">
        <v>12712</v>
      </c>
      <c r="Y15" s="72">
        <v>21194</v>
      </c>
      <c r="Z15" s="72">
        <v>331</v>
      </c>
      <c r="AA15" s="72">
        <v>262</v>
      </c>
      <c r="AB15" s="72">
        <v>2843</v>
      </c>
      <c r="AC15" s="72">
        <v>3436</v>
      </c>
      <c r="AD15" s="72">
        <v>5016</v>
      </c>
      <c r="AE15" s="72">
        <v>2602</v>
      </c>
      <c r="AF15" s="72">
        <v>157451</v>
      </c>
      <c r="AG15" s="72">
        <v>2843</v>
      </c>
      <c r="AH15" s="72">
        <v>162896</v>
      </c>
      <c r="AI15" s="72">
        <v>38997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1</v>
      </c>
      <c r="AP15" s="72">
        <v>0</v>
      </c>
      <c r="AQ15" s="72">
        <v>0</v>
      </c>
      <c r="AR15" s="72">
        <v>1</v>
      </c>
      <c r="AS15" s="72">
        <v>3</v>
      </c>
      <c r="AT15" s="72">
        <v>1</v>
      </c>
      <c r="AU15" s="72">
        <v>0</v>
      </c>
      <c r="AV15" s="72">
        <v>0</v>
      </c>
      <c r="AW15" s="72">
        <v>1</v>
      </c>
      <c r="AX15" s="72">
        <v>3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105</v>
      </c>
      <c r="BJ15" s="72">
        <v>0</v>
      </c>
      <c r="BK15" s="72">
        <v>0</v>
      </c>
      <c r="BL15" s="72">
        <v>105</v>
      </c>
      <c r="BM15" s="72">
        <v>32</v>
      </c>
      <c r="BN15" s="72">
        <v>25</v>
      </c>
      <c r="BO15" s="72">
        <v>3</v>
      </c>
      <c r="BP15" s="72">
        <v>0</v>
      </c>
      <c r="BQ15" s="72">
        <v>28</v>
      </c>
      <c r="BR15" s="72">
        <v>181</v>
      </c>
      <c r="BS15" s="72">
        <v>1</v>
      </c>
      <c r="BT15" s="72">
        <v>0</v>
      </c>
      <c r="BU15" s="72">
        <v>0</v>
      </c>
      <c r="BV15" s="72">
        <v>1</v>
      </c>
      <c r="BW15" s="72">
        <v>24</v>
      </c>
      <c r="BX15" s="72">
        <v>0</v>
      </c>
      <c r="BY15" s="72">
        <v>0</v>
      </c>
      <c r="BZ15" s="72">
        <v>0</v>
      </c>
      <c r="CA15" s="72">
        <v>0</v>
      </c>
      <c r="CB15" s="72">
        <v>1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9</v>
      </c>
      <c r="CI15" s="72">
        <v>3</v>
      </c>
      <c r="CJ15" s="72">
        <v>0</v>
      </c>
      <c r="CK15" s="72">
        <v>12</v>
      </c>
      <c r="CL15" s="72">
        <v>30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95">
        <v>12800</v>
      </c>
      <c r="CS15" s="72">
        <v>158363</v>
      </c>
      <c r="CT15" s="72">
        <v>24368</v>
      </c>
      <c r="CU15" s="72">
        <v>195531</v>
      </c>
      <c r="CV15" s="72">
        <v>83361</v>
      </c>
      <c r="CW15" s="91"/>
      <c r="CX15" s="91"/>
      <c r="CY15" s="91"/>
      <c r="CZ15" s="91"/>
      <c r="DA15" s="91"/>
      <c r="DB15" s="91"/>
    </row>
    <row r="16" spans="1:106" ht="24.9" customHeight="1">
      <c r="A16" s="53">
        <v>10</v>
      </c>
      <c r="B16" s="54" t="s">
        <v>80</v>
      </c>
      <c r="C16" s="72">
        <v>425</v>
      </c>
      <c r="D16" s="72">
        <v>8</v>
      </c>
      <c r="E16" s="72">
        <v>1256</v>
      </c>
      <c r="F16" s="72">
        <v>1689</v>
      </c>
      <c r="G16" s="72">
        <v>3280</v>
      </c>
      <c r="H16" s="72">
        <v>737</v>
      </c>
      <c r="I16" s="72">
        <v>1144</v>
      </c>
      <c r="J16" s="72">
        <v>135</v>
      </c>
      <c r="K16" s="72">
        <v>2016</v>
      </c>
      <c r="L16" s="72">
        <v>566</v>
      </c>
      <c r="M16" s="72">
        <v>14279</v>
      </c>
      <c r="N16" s="72">
        <v>658</v>
      </c>
      <c r="O16" s="72">
        <v>602</v>
      </c>
      <c r="P16" s="72">
        <v>15539</v>
      </c>
      <c r="Q16" s="72">
        <v>28592</v>
      </c>
      <c r="R16" s="72">
        <v>7774</v>
      </c>
      <c r="S16" s="72">
        <v>204</v>
      </c>
      <c r="T16" s="72">
        <v>3201</v>
      </c>
      <c r="U16" s="72">
        <v>11179</v>
      </c>
      <c r="V16" s="72">
        <v>22415</v>
      </c>
      <c r="W16" s="72">
        <v>1550</v>
      </c>
      <c r="X16" s="72">
        <v>4697</v>
      </c>
      <c r="Y16" s="72">
        <v>28662</v>
      </c>
      <c r="Z16" s="72">
        <v>606</v>
      </c>
      <c r="AA16" s="72">
        <v>694</v>
      </c>
      <c r="AB16" s="72">
        <v>1</v>
      </c>
      <c r="AC16" s="72">
        <v>1301</v>
      </c>
      <c r="AD16" s="72">
        <v>4245</v>
      </c>
      <c r="AE16" s="72">
        <v>2927</v>
      </c>
      <c r="AF16" s="72">
        <v>157913</v>
      </c>
      <c r="AG16" s="72">
        <v>1</v>
      </c>
      <c r="AH16" s="72">
        <v>160841</v>
      </c>
      <c r="AI16" s="72">
        <v>38162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288</v>
      </c>
      <c r="BJ16" s="72">
        <v>2</v>
      </c>
      <c r="BK16" s="72">
        <v>0</v>
      </c>
      <c r="BL16" s="72">
        <v>290</v>
      </c>
      <c r="BM16" s="72">
        <v>1209</v>
      </c>
      <c r="BN16" s="72">
        <v>554</v>
      </c>
      <c r="BO16" s="72">
        <v>102</v>
      </c>
      <c r="BP16" s="72">
        <v>2</v>
      </c>
      <c r="BQ16" s="72">
        <v>658</v>
      </c>
      <c r="BR16" s="72">
        <v>2282</v>
      </c>
      <c r="BS16" s="72">
        <v>13</v>
      </c>
      <c r="BT16" s="72">
        <v>2</v>
      </c>
      <c r="BU16" s="72">
        <v>0</v>
      </c>
      <c r="BV16" s="72">
        <v>15</v>
      </c>
      <c r="BW16" s="72">
        <v>61</v>
      </c>
      <c r="BX16" s="72">
        <v>57</v>
      </c>
      <c r="BY16" s="72">
        <v>6</v>
      </c>
      <c r="BZ16" s="72">
        <v>0</v>
      </c>
      <c r="CA16" s="72">
        <v>63</v>
      </c>
      <c r="CB16" s="72">
        <v>77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136</v>
      </c>
      <c r="CI16" s="72">
        <v>41</v>
      </c>
      <c r="CJ16" s="72">
        <v>0</v>
      </c>
      <c r="CK16" s="72">
        <v>177</v>
      </c>
      <c r="CL16" s="72">
        <v>550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95">
        <v>27796</v>
      </c>
      <c r="CS16" s="72">
        <v>160774</v>
      </c>
      <c r="CT16" s="72">
        <v>5198</v>
      </c>
      <c r="CU16" s="72">
        <v>193768</v>
      </c>
      <c r="CV16" s="72">
        <v>107686</v>
      </c>
      <c r="CW16" s="91"/>
      <c r="CX16" s="91"/>
      <c r="CY16" s="91"/>
      <c r="CZ16" s="91"/>
      <c r="DA16" s="91"/>
      <c r="DB16" s="91"/>
    </row>
    <row r="17" spans="1:106" ht="24.9" customHeight="1">
      <c r="A17" s="53">
        <v>11</v>
      </c>
      <c r="B17" s="54" t="s">
        <v>83</v>
      </c>
      <c r="C17" s="72">
        <v>2232</v>
      </c>
      <c r="D17" s="72">
        <v>0</v>
      </c>
      <c r="E17" s="72">
        <v>3639</v>
      </c>
      <c r="F17" s="72">
        <v>5871</v>
      </c>
      <c r="G17" s="72">
        <v>25755</v>
      </c>
      <c r="H17" s="72">
        <v>125</v>
      </c>
      <c r="I17" s="72">
        <v>5055</v>
      </c>
      <c r="J17" s="72">
        <v>50</v>
      </c>
      <c r="K17" s="72">
        <v>5230</v>
      </c>
      <c r="L17" s="72">
        <v>717</v>
      </c>
      <c r="M17" s="72">
        <v>5173</v>
      </c>
      <c r="N17" s="72">
        <v>614</v>
      </c>
      <c r="O17" s="72">
        <v>3822</v>
      </c>
      <c r="P17" s="72">
        <v>9609</v>
      </c>
      <c r="Q17" s="72">
        <v>31801</v>
      </c>
      <c r="R17" s="72">
        <v>4862</v>
      </c>
      <c r="S17" s="72">
        <v>282</v>
      </c>
      <c r="T17" s="72">
        <v>3762</v>
      </c>
      <c r="U17" s="72">
        <v>8906</v>
      </c>
      <c r="V17" s="72">
        <v>25090</v>
      </c>
      <c r="W17" s="72">
        <v>778</v>
      </c>
      <c r="X17" s="72">
        <v>6765</v>
      </c>
      <c r="Y17" s="72">
        <v>32633</v>
      </c>
      <c r="Z17" s="72">
        <v>359</v>
      </c>
      <c r="AA17" s="72">
        <v>514</v>
      </c>
      <c r="AB17" s="72">
        <v>59</v>
      </c>
      <c r="AC17" s="72">
        <v>932</v>
      </c>
      <c r="AD17" s="72">
        <v>3438</v>
      </c>
      <c r="AE17" s="72">
        <v>3314</v>
      </c>
      <c r="AF17" s="72">
        <v>157682</v>
      </c>
      <c r="AG17" s="72">
        <v>59</v>
      </c>
      <c r="AH17" s="72">
        <v>161055</v>
      </c>
      <c r="AI17" s="72">
        <v>37401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10</v>
      </c>
      <c r="AT17" s="72">
        <v>0</v>
      </c>
      <c r="AU17" s="72">
        <v>0</v>
      </c>
      <c r="AV17" s="72">
        <v>0</v>
      </c>
      <c r="AW17" s="72">
        <v>0</v>
      </c>
      <c r="AX17" s="72">
        <v>9</v>
      </c>
      <c r="AY17" s="72">
        <v>2</v>
      </c>
      <c r="AZ17" s="72">
        <v>0</v>
      </c>
      <c r="BA17" s="72">
        <v>0</v>
      </c>
      <c r="BB17" s="72">
        <v>2</v>
      </c>
      <c r="BC17" s="72">
        <v>14</v>
      </c>
      <c r="BD17" s="72">
        <v>1</v>
      </c>
      <c r="BE17" s="72">
        <v>0</v>
      </c>
      <c r="BF17" s="72">
        <v>0</v>
      </c>
      <c r="BG17" s="72">
        <v>1</v>
      </c>
      <c r="BH17" s="72">
        <v>2</v>
      </c>
      <c r="BI17" s="72">
        <v>154</v>
      </c>
      <c r="BJ17" s="72">
        <v>11</v>
      </c>
      <c r="BK17" s="72">
        <v>0</v>
      </c>
      <c r="BL17" s="72">
        <v>165</v>
      </c>
      <c r="BM17" s="72">
        <v>135</v>
      </c>
      <c r="BN17" s="72">
        <v>262</v>
      </c>
      <c r="BO17" s="72">
        <v>38</v>
      </c>
      <c r="BP17" s="72">
        <v>40</v>
      </c>
      <c r="BQ17" s="72">
        <v>340</v>
      </c>
      <c r="BR17" s="72">
        <v>2553</v>
      </c>
      <c r="BS17" s="72">
        <v>11</v>
      </c>
      <c r="BT17" s="72">
        <v>1</v>
      </c>
      <c r="BU17" s="72">
        <v>2</v>
      </c>
      <c r="BV17" s="72">
        <v>14</v>
      </c>
      <c r="BW17" s="72">
        <v>14296</v>
      </c>
      <c r="BX17" s="72">
        <v>258</v>
      </c>
      <c r="BY17" s="72">
        <v>0</v>
      </c>
      <c r="BZ17" s="72">
        <v>0</v>
      </c>
      <c r="CA17" s="72">
        <v>258</v>
      </c>
      <c r="CB17" s="72">
        <v>390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107</v>
      </c>
      <c r="CI17" s="72">
        <v>39</v>
      </c>
      <c r="CJ17" s="72">
        <v>2</v>
      </c>
      <c r="CK17" s="72">
        <v>148</v>
      </c>
      <c r="CL17" s="72">
        <v>428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95">
        <v>16860</v>
      </c>
      <c r="CS17" s="72">
        <v>164236</v>
      </c>
      <c r="CT17" s="72">
        <v>11435</v>
      </c>
      <c r="CU17" s="72">
        <v>192531</v>
      </c>
      <c r="CV17" s="72">
        <v>149582</v>
      </c>
      <c r="CW17" s="91"/>
      <c r="CX17" s="91"/>
      <c r="CY17" s="91"/>
      <c r="CZ17" s="91"/>
      <c r="DA17" s="91"/>
      <c r="DB17" s="91"/>
    </row>
    <row r="18" spans="1:106" ht="24.9" customHeight="1">
      <c r="A18" s="53">
        <v>12</v>
      </c>
      <c r="B18" s="54" t="s">
        <v>85</v>
      </c>
      <c r="C18" s="72">
        <v>804</v>
      </c>
      <c r="D18" s="72">
        <v>186</v>
      </c>
      <c r="E18" s="72">
        <v>2337</v>
      </c>
      <c r="F18" s="72">
        <v>3327</v>
      </c>
      <c r="G18" s="72">
        <v>5590</v>
      </c>
      <c r="H18" s="72">
        <v>1518</v>
      </c>
      <c r="I18" s="72">
        <v>1878</v>
      </c>
      <c r="J18" s="72">
        <v>2753</v>
      </c>
      <c r="K18" s="72">
        <v>6149</v>
      </c>
      <c r="L18" s="72">
        <v>7710</v>
      </c>
      <c r="M18" s="72">
        <v>5729</v>
      </c>
      <c r="N18" s="72">
        <v>345</v>
      </c>
      <c r="O18" s="72">
        <v>2241</v>
      </c>
      <c r="P18" s="72">
        <v>8315</v>
      </c>
      <c r="Q18" s="72">
        <v>10700</v>
      </c>
      <c r="R18" s="72">
        <v>1913</v>
      </c>
      <c r="S18" s="72">
        <v>381</v>
      </c>
      <c r="T18" s="72">
        <v>4678</v>
      </c>
      <c r="U18" s="72">
        <v>6972</v>
      </c>
      <c r="V18" s="72">
        <v>6939</v>
      </c>
      <c r="W18" s="72">
        <v>175</v>
      </c>
      <c r="X18" s="72">
        <v>4527</v>
      </c>
      <c r="Y18" s="72">
        <v>11641</v>
      </c>
      <c r="Z18" s="72">
        <v>142</v>
      </c>
      <c r="AA18" s="72">
        <v>1093</v>
      </c>
      <c r="AB18" s="72">
        <v>516</v>
      </c>
      <c r="AC18" s="72">
        <v>1751</v>
      </c>
      <c r="AD18" s="72">
        <v>2626</v>
      </c>
      <c r="AE18" s="72">
        <v>2368</v>
      </c>
      <c r="AF18" s="72">
        <v>157638</v>
      </c>
      <c r="AG18" s="72">
        <v>255</v>
      </c>
      <c r="AH18" s="72">
        <v>160261</v>
      </c>
      <c r="AI18" s="72">
        <v>35510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244</v>
      </c>
      <c r="BJ18" s="72">
        <v>4</v>
      </c>
      <c r="BK18" s="72">
        <v>0</v>
      </c>
      <c r="BL18" s="72">
        <v>248</v>
      </c>
      <c r="BM18" s="72">
        <v>177</v>
      </c>
      <c r="BN18" s="72">
        <v>427</v>
      </c>
      <c r="BO18" s="72">
        <v>91</v>
      </c>
      <c r="BP18" s="72">
        <v>4</v>
      </c>
      <c r="BQ18" s="72">
        <v>522</v>
      </c>
      <c r="BR18" s="72">
        <v>1126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63</v>
      </c>
      <c r="BY18" s="72">
        <v>0</v>
      </c>
      <c r="BZ18" s="72">
        <v>0</v>
      </c>
      <c r="CA18" s="72">
        <v>63</v>
      </c>
      <c r="CB18" s="72">
        <v>173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466</v>
      </c>
      <c r="CI18" s="72">
        <v>246</v>
      </c>
      <c r="CJ18" s="72">
        <v>2</v>
      </c>
      <c r="CK18" s="72">
        <v>714</v>
      </c>
      <c r="CL18" s="72">
        <v>2674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95">
        <v>13674</v>
      </c>
      <c r="CS18" s="72">
        <v>161862</v>
      </c>
      <c r="CT18" s="72">
        <v>12786</v>
      </c>
      <c r="CU18" s="72">
        <v>188322</v>
      </c>
      <c r="CV18" s="72">
        <v>77927</v>
      </c>
      <c r="CW18" s="91"/>
      <c r="CX18" s="91"/>
      <c r="CY18" s="91"/>
      <c r="CZ18" s="91"/>
      <c r="DA18" s="91"/>
      <c r="DB18" s="91"/>
    </row>
    <row r="19" spans="1:106" ht="24.9" customHeight="1">
      <c r="A19" s="53">
        <v>13</v>
      </c>
      <c r="B19" s="54" t="s">
        <v>86</v>
      </c>
      <c r="C19" s="72">
        <v>275</v>
      </c>
      <c r="D19" s="72">
        <v>0</v>
      </c>
      <c r="E19" s="72">
        <v>291</v>
      </c>
      <c r="F19" s="72">
        <v>566</v>
      </c>
      <c r="G19" s="72">
        <v>551</v>
      </c>
      <c r="H19" s="72">
        <v>19</v>
      </c>
      <c r="I19" s="72">
        <v>93</v>
      </c>
      <c r="J19" s="72">
        <v>34</v>
      </c>
      <c r="K19" s="72">
        <v>146</v>
      </c>
      <c r="L19" s="72">
        <v>63</v>
      </c>
      <c r="M19" s="72">
        <v>1998</v>
      </c>
      <c r="N19" s="72">
        <v>152</v>
      </c>
      <c r="O19" s="72">
        <v>1978</v>
      </c>
      <c r="P19" s="72">
        <v>4128</v>
      </c>
      <c r="Q19" s="72">
        <v>6241</v>
      </c>
      <c r="R19" s="72">
        <v>512</v>
      </c>
      <c r="S19" s="72">
        <v>0</v>
      </c>
      <c r="T19" s="72">
        <v>998</v>
      </c>
      <c r="U19" s="72">
        <v>1510</v>
      </c>
      <c r="V19" s="72">
        <v>1192</v>
      </c>
      <c r="W19" s="72">
        <v>0</v>
      </c>
      <c r="X19" s="72">
        <v>1062</v>
      </c>
      <c r="Y19" s="72">
        <v>2254</v>
      </c>
      <c r="Z19" s="72">
        <v>87</v>
      </c>
      <c r="AA19" s="72">
        <v>327</v>
      </c>
      <c r="AB19" s="72">
        <v>1242</v>
      </c>
      <c r="AC19" s="72">
        <v>1656</v>
      </c>
      <c r="AD19" s="72">
        <v>2533</v>
      </c>
      <c r="AE19" s="72">
        <v>2365</v>
      </c>
      <c r="AF19" s="72">
        <v>157520</v>
      </c>
      <c r="AG19" s="72">
        <v>1242</v>
      </c>
      <c r="AH19" s="72">
        <v>161127</v>
      </c>
      <c r="AI19" s="72">
        <v>36369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5</v>
      </c>
      <c r="AP19" s="72">
        <v>0</v>
      </c>
      <c r="AQ19" s="72">
        <v>0</v>
      </c>
      <c r="AR19" s="72">
        <v>5</v>
      </c>
      <c r="AS19" s="72">
        <v>12</v>
      </c>
      <c r="AT19" s="72">
        <v>2</v>
      </c>
      <c r="AU19" s="72">
        <v>0</v>
      </c>
      <c r="AV19" s="72">
        <v>0</v>
      </c>
      <c r="AW19" s="72">
        <v>2</v>
      </c>
      <c r="AX19" s="72">
        <v>3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41</v>
      </c>
      <c r="BJ19" s="72">
        <v>0</v>
      </c>
      <c r="BK19" s="72">
        <v>0</v>
      </c>
      <c r="BL19" s="72">
        <v>41</v>
      </c>
      <c r="BM19" s="72">
        <v>31</v>
      </c>
      <c r="BN19" s="72">
        <v>4386</v>
      </c>
      <c r="BO19" s="72">
        <v>12</v>
      </c>
      <c r="BP19" s="72">
        <v>1</v>
      </c>
      <c r="BQ19" s="72">
        <v>4399</v>
      </c>
      <c r="BR19" s="72">
        <v>1964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176</v>
      </c>
      <c r="BY19" s="72">
        <v>0</v>
      </c>
      <c r="BZ19" s="72">
        <v>0</v>
      </c>
      <c r="CA19" s="72">
        <v>176</v>
      </c>
      <c r="CB19" s="72">
        <v>281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4380</v>
      </c>
      <c r="CI19" s="72">
        <v>16</v>
      </c>
      <c r="CJ19" s="72">
        <v>0</v>
      </c>
      <c r="CK19" s="72">
        <v>4396</v>
      </c>
      <c r="CL19" s="72">
        <v>1956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95">
        <v>14246</v>
      </c>
      <c r="CS19" s="72">
        <v>158120</v>
      </c>
      <c r="CT19" s="72">
        <v>5786</v>
      </c>
      <c r="CU19" s="72">
        <v>178152</v>
      </c>
      <c r="CV19" s="72">
        <v>52258</v>
      </c>
      <c r="CW19" s="91"/>
      <c r="CX19" s="91"/>
      <c r="CY19" s="91"/>
      <c r="CZ19" s="91"/>
      <c r="DA19" s="91"/>
      <c r="DB19" s="91"/>
    </row>
    <row r="20" spans="1:106" ht="24.9" customHeight="1">
      <c r="A20" s="53">
        <v>14</v>
      </c>
      <c r="B20" s="54" t="s">
        <v>87</v>
      </c>
      <c r="C20" s="72">
        <v>0</v>
      </c>
      <c r="D20" s="72">
        <v>0</v>
      </c>
      <c r="E20" s="72">
        <v>0</v>
      </c>
      <c r="F20" s="72">
        <v>0</v>
      </c>
      <c r="G20" s="72">
        <v>10</v>
      </c>
      <c r="H20" s="72">
        <v>31</v>
      </c>
      <c r="I20" s="72">
        <v>26</v>
      </c>
      <c r="J20" s="72">
        <v>0</v>
      </c>
      <c r="K20" s="72">
        <v>57</v>
      </c>
      <c r="L20" s="72">
        <v>47</v>
      </c>
      <c r="M20" s="72">
        <v>1339</v>
      </c>
      <c r="N20" s="72">
        <v>2</v>
      </c>
      <c r="O20" s="72">
        <v>77</v>
      </c>
      <c r="P20" s="72">
        <v>1418</v>
      </c>
      <c r="Q20" s="72">
        <v>1432</v>
      </c>
      <c r="R20" s="72">
        <v>1348</v>
      </c>
      <c r="S20" s="72">
        <v>773</v>
      </c>
      <c r="T20" s="72">
        <v>0</v>
      </c>
      <c r="U20" s="72">
        <v>2121</v>
      </c>
      <c r="V20" s="72">
        <v>2276</v>
      </c>
      <c r="W20" s="72">
        <v>999</v>
      </c>
      <c r="X20" s="72">
        <v>0</v>
      </c>
      <c r="Y20" s="72">
        <v>3275</v>
      </c>
      <c r="Z20" s="72">
        <v>161</v>
      </c>
      <c r="AA20" s="72">
        <v>3</v>
      </c>
      <c r="AB20" s="72">
        <v>0</v>
      </c>
      <c r="AC20" s="72">
        <v>164</v>
      </c>
      <c r="AD20" s="72">
        <v>270</v>
      </c>
      <c r="AE20" s="72">
        <v>2419</v>
      </c>
      <c r="AF20" s="72">
        <v>157195</v>
      </c>
      <c r="AG20" s="72">
        <v>0</v>
      </c>
      <c r="AH20" s="72">
        <v>159614</v>
      </c>
      <c r="AI20" s="72">
        <v>34040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1</v>
      </c>
      <c r="AP20" s="72">
        <v>0</v>
      </c>
      <c r="AQ20" s="72">
        <v>0</v>
      </c>
      <c r="AR20" s="72">
        <v>1</v>
      </c>
      <c r="AS20" s="72">
        <v>19</v>
      </c>
      <c r="AT20" s="72">
        <v>1</v>
      </c>
      <c r="AU20" s="72">
        <v>0</v>
      </c>
      <c r="AV20" s="72">
        <v>0</v>
      </c>
      <c r="AW20" s="72">
        <v>1</v>
      </c>
      <c r="AX20" s="72">
        <v>29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199</v>
      </c>
      <c r="BJ20" s="72">
        <v>0</v>
      </c>
      <c r="BK20" s="72">
        <v>0</v>
      </c>
      <c r="BL20" s="72">
        <v>199</v>
      </c>
      <c r="BM20" s="72">
        <v>78</v>
      </c>
      <c r="BN20" s="72">
        <v>16</v>
      </c>
      <c r="BO20" s="72">
        <v>0</v>
      </c>
      <c r="BP20" s="72">
        <v>0</v>
      </c>
      <c r="BQ20" s="72">
        <v>16</v>
      </c>
      <c r="BR20" s="72">
        <v>80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2</v>
      </c>
      <c r="CI20" s="72">
        <v>0</v>
      </c>
      <c r="CJ20" s="72">
        <v>0</v>
      </c>
      <c r="CK20" s="72">
        <v>2</v>
      </c>
      <c r="CL20" s="72">
        <v>5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95">
        <v>5517</v>
      </c>
      <c r="CS20" s="72">
        <v>157999</v>
      </c>
      <c r="CT20" s="72">
        <v>77</v>
      </c>
      <c r="CU20" s="72">
        <v>163593</v>
      </c>
      <c r="CV20" s="72">
        <v>39285</v>
      </c>
      <c r="CW20" s="91"/>
      <c r="CX20" s="91"/>
      <c r="CY20" s="91"/>
      <c r="CZ20" s="91"/>
      <c r="DA20" s="91"/>
      <c r="DB20" s="91"/>
    </row>
    <row r="21" spans="1:106" ht="24.9" customHeight="1">
      <c r="A21" s="53">
        <v>15</v>
      </c>
      <c r="B21" s="54" t="s">
        <v>88</v>
      </c>
      <c r="C21" s="72">
        <v>0</v>
      </c>
      <c r="D21" s="72">
        <v>267</v>
      </c>
      <c r="E21" s="72">
        <v>0</v>
      </c>
      <c r="F21" s="72">
        <v>267</v>
      </c>
      <c r="G21" s="72">
        <v>80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68</v>
      </c>
      <c r="N21" s="72">
        <v>0</v>
      </c>
      <c r="O21" s="72">
        <v>0</v>
      </c>
      <c r="P21" s="72">
        <v>68</v>
      </c>
      <c r="Q21" s="72">
        <v>720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1442</v>
      </c>
      <c r="AA21" s="72">
        <v>0</v>
      </c>
      <c r="AB21" s="72">
        <v>0</v>
      </c>
      <c r="AC21" s="72">
        <v>1442</v>
      </c>
      <c r="AD21" s="72">
        <v>4653</v>
      </c>
      <c r="AE21" s="72">
        <v>2524</v>
      </c>
      <c r="AF21" s="72">
        <v>157216</v>
      </c>
      <c r="AG21" s="72">
        <v>0</v>
      </c>
      <c r="AH21" s="72">
        <v>159740</v>
      </c>
      <c r="AI21" s="72">
        <v>35249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12</v>
      </c>
      <c r="BP21" s="72">
        <v>0</v>
      </c>
      <c r="BQ21" s="72">
        <v>12</v>
      </c>
      <c r="BR21" s="72">
        <v>4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2</v>
      </c>
      <c r="BY21" s="72">
        <v>0</v>
      </c>
      <c r="BZ21" s="72">
        <v>0</v>
      </c>
      <c r="CA21" s="72">
        <v>2</v>
      </c>
      <c r="CB21" s="72">
        <v>2</v>
      </c>
      <c r="CC21" s="72">
        <v>0</v>
      </c>
      <c r="CD21" s="72">
        <v>102</v>
      </c>
      <c r="CE21" s="72">
        <v>0</v>
      </c>
      <c r="CF21" s="72">
        <v>102</v>
      </c>
      <c r="CG21" s="72">
        <v>33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95">
        <v>4036</v>
      </c>
      <c r="CS21" s="72">
        <v>157597</v>
      </c>
      <c r="CT21" s="72">
        <v>0</v>
      </c>
      <c r="CU21" s="72">
        <v>161633</v>
      </c>
      <c r="CV21" s="72">
        <v>40741</v>
      </c>
      <c r="CW21" s="91"/>
      <c r="CX21" s="91"/>
      <c r="CY21" s="91"/>
      <c r="CZ21" s="91"/>
      <c r="DA21" s="91"/>
      <c r="DB21" s="91"/>
    </row>
    <row r="22" spans="1:106" ht="24.9" customHeight="1">
      <c r="A22" s="53">
        <v>16</v>
      </c>
      <c r="B22" s="54" t="s">
        <v>89</v>
      </c>
      <c r="C22" s="72">
        <v>3</v>
      </c>
      <c r="D22" s="72">
        <v>0</v>
      </c>
      <c r="E22" s="72">
        <v>0</v>
      </c>
      <c r="F22" s="72">
        <v>3</v>
      </c>
      <c r="G22" s="72">
        <v>1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40</v>
      </c>
      <c r="N22" s="72">
        <v>73</v>
      </c>
      <c r="O22" s="72">
        <v>0</v>
      </c>
      <c r="P22" s="72">
        <v>113</v>
      </c>
      <c r="Q22" s="72">
        <v>364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638</v>
      </c>
      <c r="AA22" s="72">
        <v>133</v>
      </c>
      <c r="AB22" s="72">
        <v>0</v>
      </c>
      <c r="AC22" s="72">
        <v>771</v>
      </c>
      <c r="AD22" s="72">
        <v>1876</v>
      </c>
      <c r="AE22" s="72">
        <v>2324</v>
      </c>
      <c r="AF22" s="72">
        <v>157331</v>
      </c>
      <c r="AG22" s="72">
        <v>0</v>
      </c>
      <c r="AH22" s="72">
        <v>159655</v>
      </c>
      <c r="AI22" s="72">
        <v>34153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5</v>
      </c>
      <c r="AP22" s="72">
        <v>0</v>
      </c>
      <c r="AQ22" s="72">
        <v>0</v>
      </c>
      <c r="AR22" s="72">
        <v>5</v>
      </c>
      <c r="AS22" s="72">
        <v>12</v>
      </c>
      <c r="AT22" s="72">
        <v>4</v>
      </c>
      <c r="AU22" s="72">
        <v>0</v>
      </c>
      <c r="AV22" s="72">
        <v>0</v>
      </c>
      <c r="AW22" s="72">
        <v>4</v>
      </c>
      <c r="AX22" s="72">
        <v>10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8</v>
      </c>
      <c r="BJ22" s="72">
        <v>0</v>
      </c>
      <c r="BK22" s="72">
        <v>0</v>
      </c>
      <c r="BL22" s="72">
        <v>8</v>
      </c>
      <c r="BM22" s="72">
        <v>11</v>
      </c>
      <c r="BN22" s="72">
        <v>14</v>
      </c>
      <c r="BO22" s="72">
        <v>4</v>
      </c>
      <c r="BP22" s="72">
        <v>0</v>
      </c>
      <c r="BQ22" s="72">
        <v>18</v>
      </c>
      <c r="BR22" s="72">
        <v>117</v>
      </c>
      <c r="BS22" s="72">
        <v>0</v>
      </c>
      <c r="BT22" s="72">
        <v>0</v>
      </c>
      <c r="BU22" s="72">
        <v>0</v>
      </c>
      <c r="BV22" s="72">
        <v>0</v>
      </c>
      <c r="BW22" s="72">
        <v>10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5</v>
      </c>
      <c r="CI22" s="72">
        <v>2</v>
      </c>
      <c r="CJ22" s="72">
        <v>0</v>
      </c>
      <c r="CK22" s="72">
        <v>7</v>
      </c>
      <c r="CL22" s="72">
        <v>54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95">
        <v>3041</v>
      </c>
      <c r="CS22" s="72">
        <v>157543</v>
      </c>
      <c r="CT22" s="72">
        <v>0</v>
      </c>
      <c r="CU22" s="72">
        <v>160584</v>
      </c>
      <c r="CV22" s="72">
        <v>36608</v>
      </c>
      <c r="CW22" s="91"/>
      <c r="CX22" s="91"/>
      <c r="CY22" s="91"/>
      <c r="CZ22" s="91"/>
      <c r="DA22" s="91"/>
      <c r="DB22" s="91"/>
    </row>
    <row r="23" spans="1:106" ht="24.9" customHeight="1">
      <c r="A23" s="53">
        <v>17</v>
      </c>
      <c r="B23" s="54" t="s">
        <v>90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2</v>
      </c>
      <c r="J23" s="72">
        <v>0</v>
      </c>
      <c r="K23" s="72">
        <v>2</v>
      </c>
      <c r="L23" s="72">
        <v>0</v>
      </c>
      <c r="M23" s="72">
        <v>3</v>
      </c>
      <c r="N23" s="72">
        <v>1</v>
      </c>
      <c r="O23" s="72">
        <v>0</v>
      </c>
      <c r="P23" s="72">
        <v>4</v>
      </c>
      <c r="Q23" s="72">
        <v>4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36</v>
      </c>
      <c r="AA23" s="72">
        <v>8</v>
      </c>
      <c r="AB23" s="72">
        <v>0</v>
      </c>
      <c r="AC23" s="72">
        <v>44</v>
      </c>
      <c r="AD23" s="72">
        <v>163</v>
      </c>
      <c r="AE23" s="72">
        <v>2291</v>
      </c>
      <c r="AF23" s="72">
        <v>157200</v>
      </c>
      <c r="AG23" s="72">
        <v>0</v>
      </c>
      <c r="AH23" s="72">
        <v>159491</v>
      </c>
      <c r="AI23" s="72">
        <v>33860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1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130</v>
      </c>
      <c r="BY23" s="72">
        <v>0</v>
      </c>
      <c r="BZ23" s="72">
        <v>0</v>
      </c>
      <c r="CA23" s="72">
        <v>130</v>
      </c>
      <c r="CB23" s="72">
        <v>76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7</v>
      </c>
      <c r="CI23" s="72">
        <v>0</v>
      </c>
      <c r="CJ23" s="72">
        <v>0</v>
      </c>
      <c r="CK23" s="72">
        <v>7</v>
      </c>
      <c r="CL23" s="72">
        <v>9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95">
        <v>2467</v>
      </c>
      <c r="CS23" s="72">
        <v>157211</v>
      </c>
      <c r="CT23" s="72">
        <v>0</v>
      </c>
      <c r="CU23" s="72">
        <v>159678</v>
      </c>
      <c r="CV23" s="72">
        <v>34113</v>
      </c>
      <c r="CW23" s="91"/>
      <c r="CX23" s="91"/>
      <c r="CY23" s="91"/>
      <c r="CZ23" s="91"/>
      <c r="DA23" s="91"/>
      <c r="DB23" s="91"/>
    </row>
    <row r="24" spans="1:106" ht="21.6" customHeight="1">
      <c r="A24" s="55"/>
      <c r="B24" s="56" t="s">
        <v>1</v>
      </c>
      <c r="C24" s="74">
        <f t="shared" ref="C24:AG24" si="0">SUM(C7:C23)</f>
        <v>73611</v>
      </c>
      <c r="D24" s="74">
        <f t="shared" si="0"/>
        <v>298172</v>
      </c>
      <c r="E24" s="74">
        <f t="shared" si="0"/>
        <v>134083</v>
      </c>
      <c r="F24" s="74">
        <f t="shared" si="0"/>
        <v>505866</v>
      </c>
      <c r="G24" s="74">
        <f t="shared" si="0"/>
        <v>1093621</v>
      </c>
      <c r="H24" s="74">
        <f t="shared" si="0"/>
        <v>94297</v>
      </c>
      <c r="I24" s="74">
        <f t="shared" si="0"/>
        <v>58825</v>
      </c>
      <c r="J24" s="74">
        <f t="shared" si="0"/>
        <v>8860</v>
      </c>
      <c r="K24" s="74">
        <f t="shared" si="0"/>
        <v>161982</v>
      </c>
      <c r="L24" s="74">
        <f t="shared" si="0"/>
        <v>116456</v>
      </c>
      <c r="M24" s="74">
        <f t="shared" si="0"/>
        <v>158467</v>
      </c>
      <c r="N24" s="74">
        <f t="shared" si="0"/>
        <v>17393</v>
      </c>
      <c r="O24" s="74">
        <f t="shared" si="0"/>
        <v>20885</v>
      </c>
      <c r="P24" s="74">
        <f t="shared" si="0"/>
        <v>196745</v>
      </c>
      <c r="Q24" s="74">
        <f t="shared" si="0"/>
        <v>362862</v>
      </c>
      <c r="R24" s="74">
        <f t="shared" si="0"/>
        <v>141957</v>
      </c>
      <c r="S24" s="74">
        <f t="shared" si="0"/>
        <v>14106</v>
      </c>
      <c r="T24" s="74">
        <f t="shared" si="0"/>
        <v>237577</v>
      </c>
      <c r="U24" s="74">
        <f t="shared" si="0"/>
        <v>393640</v>
      </c>
      <c r="V24" s="74">
        <f t="shared" si="0"/>
        <v>340593</v>
      </c>
      <c r="W24" s="74">
        <f t="shared" si="0"/>
        <v>36209</v>
      </c>
      <c r="X24" s="74">
        <f t="shared" si="0"/>
        <v>239164</v>
      </c>
      <c r="Y24" s="74">
        <f t="shared" si="0"/>
        <v>615966</v>
      </c>
      <c r="Z24" s="74">
        <f t="shared" si="0"/>
        <v>12533</v>
      </c>
      <c r="AA24" s="74">
        <f t="shared" si="0"/>
        <v>12395</v>
      </c>
      <c r="AB24" s="74">
        <f t="shared" si="0"/>
        <v>14160</v>
      </c>
      <c r="AC24" s="74">
        <f t="shared" si="0"/>
        <v>39088</v>
      </c>
      <c r="AD24" s="74">
        <f t="shared" si="0"/>
        <v>95144</v>
      </c>
      <c r="AE24" s="74">
        <f>SUM(AE7:AE23)-2271*16</f>
        <v>13702</v>
      </c>
      <c r="AF24" s="74">
        <f>SUM(AF7:AF23)-157192*16</f>
        <v>174484</v>
      </c>
      <c r="AG24" s="74">
        <f t="shared" si="0"/>
        <v>13653</v>
      </c>
      <c r="AH24" s="74">
        <f>SUM(AH7:AH23)-159463*16</f>
        <v>201839</v>
      </c>
      <c r="AI24" s="74">
        <f>SUM(AI7:AI23)-33811*16</f>
        <v>145127</v>
      </c>
      <c r="AJ24" s="74">
        <f t="shared" ref="AJ24:BN24" si="1">SUM(AJ7:AJ23)</f>
        <v>1</v>
      </c>
      <c r="AK24" s="74">
        <f t="shared" si="1"/>
        <v>0</v>
      </c>
      <c r="AL24" s="74">
        <f t="shared" si="1"/>
        <v>0</v>
      </c>
      <c r="AM24" s="74">
        <f t="shared" si="1"/>
        <v>1</v>
      </c>
      <c r="AN24" s="74">
        <f t="shared" si="1"/>
        <v>2</v>
      </c>
      <c r="AO24" s="74">
        <f t="shared" si="1"/>
        <v>14</v>
      </c>
      <c r="AP24" s="74">
        <f t="shared" si="1"/>
        <v>0</v>
      </c>
      <c r="AQ24" s="74">
        <f t="shared" si="1"/>
        <v>1</v>
      </c>
      <c r="AR24" s="74">
        <f t="shared" si="1"/>
        <v>15</v>
      </c>
      <c r="AS24" s="74">
        <f t="shared" si="1"/>
        <v>63</v>
      </c>
      <c r="AT24" s="74">
        <f t="shared" si="1"/>
        <v>8</v>
      </c>
      <c r="AU24" s="74">
        <f t="shared" si="1"/>
        <v>0</v>
      </c>
      <c r="AV24" s="74">
        <f t="shared" si="1"/>
        <v>0</v>
      </c>
      <c r="AW24" s="74">
        <f t="shared" si="1"/>
        <v>8</v>
      </c>
      <c r="AX24" s="74">
        <f t="shared" si="1"/>
        <v>56</v>
      </c>
      <c r="AY24" s="74">
        <f t="shared" si="1"/>
        <v>5</v>
      </c>
      <c r="AZ24" s="74">
        <f t="shared" si="1"/>
        <v>0</v>
      </c>
      <c r="BA24" s="74">
        <f t="shared" si="1"/>
        <v>0</v>
      </c>
      <c r="BB24" s="74">
        <f t="shared" si="1"/>
        <v>5</v>
      </c>
      <c r="BC24" s="74">
        <f t="shared" si="1"/>
        <v>19</v>
      </c>
      <c r="BD24" s="74">
        <f t="shared" si="1"/>
        <v>1</v>
      </c>
      <c r="BE24" s="74">
        <f t="shared" si="1"/>
        <v>0</v>
      </c>
      <c r="BF24" s="74">
        <f t="shared" si="1"/>
        <v>0</v>
      </c>
      <c r="BG24" s="74">
        <f t="shared" si="1"/>
        <v>1</v>
      </c>
      <c r="BH24" s="74">
        <f t="shared" si="1"/>
        <v>2</v>
      </c>
      <c r="BI24" s="74">
        <f t="shared" si="1"/>
        <v>5193</v>
      </c>
      <c r="BJ24" s="74">
        <f t="shared" si="1"/>
        <v>114</v>
      </c>
      <c r="BK24" s="74">
        <f t="shared" si="1"/>
        <v>38</v>
      </c>
      <c r="BL24" s="74">
        <f t="shared" si="1"/>
        <v>5345</v>
      </c>
      <c r="BM24" s="74">
        <f t="shared" si="1"/>
        <v>5847</v>
      </c>
      <c r="BN24" s="74">
        <f t="shared" si="1"/>
        <v>10953</v>
      </c>
      <c r="BO24" s="74">
        <f t="shared" ref="BO24:CQ24" si="2">SUM(BO7:BO23)</f>
        <v>36610</v>
      </c>
      <c r="BP24" s="74">
        <f t="shared" si="2"/>
        <v>55</v>
      </c>
      <c r="BQ24" s="74">
        <f t="shared" si="2"/>
        <v>47618</v>
      </c>
      <c r="BR24" s="74">
        <f t="shared" si="2"/>
        <v>182145</v>
      </c>
      <c r="BS24" s="74">
        <f t="shared" si="2"/>
        <v>526</v>
      </c>
      <c r="BT24" s="74">
        <f t="shared" si="2"/>
        <v>12002</v>
      </c>
      <c r="BU24" s="74">
        <f t="shared" si="2"/>
        <v>2</v>
      </c>
      <c r="BV24" s="74">
        <f t="shared" si="2"/>
        <v>12530</v>
      </c>
      <c r="BW24" s="74">
        <f t="shared" si="2"/>
        <v>60252</v>
      </c>
      <c r="BX24" s="74">
        <f t="shared" si="2"/>
        <v>5320</v>
      </c>
      <c r="BY24" s="74">
        <f t="shared" si="2"/>
        <v>51</v>
      </c>
      <c r="BZ24" s="74">
        <f t="shared" si="2"/>
        <v>1</v>
      </c>
      <c r="CA24" s="74">
        <f t="shared" si="2"/>
        <v>5372</v>
      </c>
      <c r="CB24" s="74">
        <f t="shared" si="2"/>
        <v>6355</v>
      </c>
      <c r="CC24" s="74">
        <f t="shared" si="2"/>
        <v>0</v>
      </c>
      <c r="CD24" s="74">
        <f t="shared" si="2"/>
        <v>1756</v>
      </c>
      <c r="CE24" s="74">
        <f t="shared" si="2"/>
        <v>0</v>
      </c>
      <c r="CF24" s="74">
        <f t="shared" si="2"/>
        <v>1756</v>
      </c>
      <c r="CG24" s="74">
        <f t="shared" si="2"/>
        <v>5102</v>
      </c>
      <c r="CH24" s="74">
        <f t="shared" si="2"/>
        <v>6252</v>
      </c>
      <c r="CI24" s="74">
        <f t="shared" si="2"/>
        <v>15225</v>
      </c>
      <c r="CJ24" s="74">
        <f t="shared" si="2"/>
        <v>20</v>
      </c>
      <c r="CK24" s="74">
        <f t="shared" si="2"/>
        <v>21497</v>
      </c>
      <c r="CL24" s="74">
        <f t="shared" si="2"/>
        <v>72503</v>
      </c>
      <c r="CM24" s="74">
        <f t="shared" si="2"/>
        <v>0</v>
      </c>
      <c r="CN24" s="74">
        <f t="shared" si="2"/>
        <v>0</v>
      </c>
      <c r="CO24" s="74">
        <f t="shared" si="2"/>
        <v>0</v>
      </c>
      <c r="CP24" s="74">
        <f t="shared" si="2"/>
        <v>0</v>
      </c>
      <c r="CQ24" s="74">
        <f t="shared" si="2"/>
        <v>0</v>
      </c>
      <c r="CR24" s="74">
        <f>SUM(CR7:CR23)-2271*16</f>
        <v>522840</v>
      </c>
      <c r="CS24" s="74">
        <f>SUM(CS7:CS23)-157192*16</f>
        <v>641133</v>
      </c>
      <c r="CT24" s="74">
        <f t="shared" ref="CT24" si="3">SUM(CT7:CT23)</f>
        <v>429335</v>
      </c>
      <c r="CU24" s="74">
        <f>SUM(CU7:CU23)-159463*16</f>
        <v>1593308</v>
      </c>
      <c r="CV24" s="74">
        <f>SUM(CV7:CV23)-33811*16</f>
        <v>2761522</v>
      </c>
      <c r="CW24" s="91"/>
      <c r="CX24" s="91"/>
      <c r="CY24" s="91"/>
      <c r="CZ24" s="91"/>
      <c r="DA24" s="91"/>
      <c r="DB24" s="91"/>
    </row>
    <row r="25" spans="1:106" ht="13.8">
      <c r="A25" s="79"/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</row>
    <row r="26" spans="1:106" s="27" customFormat="1" ht="12.75" customHeight="1">
      <c r="AH26" s="93"/>
      <c r="CR26" s="94"/>
      <c r="CS26" s="94"/>
      <c r="CT26" s="94"/>
      <c r="CU26" s="94"/>
      <c r="CV26" s="94"/>
    </row>
    <row r="27" spans="1:106" ht="13.8">
      <c r="B27" s="62" t="s">
        <v>53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</row>
    <row r="28" spans="1:106" ht="13.8">
      <c r="B28" s="62" t="s">
        <v>54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93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</row>
  </sheetData>
  <sortState ref="B7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2"/>
  <sheetViews>
    <sheetView zoomScale="90" zoomScaleNormal="90" workbookViewId="0">
      <pane xSplit="2" ySplit="6" topLeftCell="AC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3" width="15.109375" style="25" customWidth="1"/>
    <col min="4" max="4" width="12.6640625" style="25" customWidth="1"/>
    <col min="5" max="5" width="15.109375" style="25" customWidth="1"/>
    <col min="6" max="6" width="12.6640625" style="25" customWidth="1"/>
    <col min="7" max="7" width="15.109375" style="25" customWidth="1"/>
    <col min="8" max="8" width="12.6640625" style="25" customWidth="1"/>
    <col min="9" max="9" width="15.109375" style="25" customWidth="1"/>
    <col min="10" max="10" width="12.6640625" style="25" customWidth="1"/>
    <col min="11" max="11" width="15.109375" style="25" customWidth="1"/>
    <col min="12" max="12" width="12.6640625" style="25" customWidth="1"/>
    <col min="13" max="13" width="15.109375" style="25" customWidth="1"/>
    <col min="14" max="14" width="12.6640625" style="25" customWidth="1"/>
    <col min="15" max="15" width="15.109375" style="25" customWidth="1"/>
    <col min="16" max="16" width="12.6640625" style="25" customWidth="1"/>
    <col min="17" max="17" width="15.109375" style="25" customWidth="1"/>
    <col min="18" max="18" width="12.6640625" style="25" customWidth="1"/>
    <col min="19" max="19" width="15.109375" style="25" customWidth="1"/>
    <col min="20" max="20" width="12.6640625" style="25" customWidth="1"/>
    <col min="21" max="21" width="15.109375" style="25" customWidth="1"/>
    <col min="22" max="22" width="12.6640625" style="25" customWidth="1"/>
    <col min="23" max="23" width="15.109375" style="25" customWidth="1"/>
    <col min="24" max="24" width="12.6640625" style="25" customWidth="1"/>
    <col min="25" max="25" width="15.109375" style="25" customWidth="1"/>
    <col min="26" max="26" width="12.6640625" style="25" customWidth="1"/>
    <col min="27" max="27" width="15.109375" style="25" customWidth="1"/>
    <col min="28" max="28" width="12.6640625" style="25" customWidth="1"/>
    <col min="29" max="29" width="15.109375" style="25" customWidth="1"/>
    <col min="30" max="30" width="12.6640625" style="25" customWidth="1"/>
    <col min="31" max="31" width="15.109375" style="25" customWidth="1"/>
    <col min="32" max="32" width="12.6640625" style="25" customWidth="1"/>
    <col min="33" max="33" width="15.109375" style="25" customWidth="1"/>
    <col min="34" max="34" width="12.6640625" style="25" customWidth="1"/>
    <col min="35" max="35" width="15.109375" style="25" customWidth="1"/>
    <col min="36" max="36" width="12.6640625" style="25" customWidth="1"/>
    <col min="37" max="37" width="15.109375" style="25" customWidth="1"/>
    <col min="38" max="38" width="12.6640625" style="25" customWidth="1"/>
    <col min="39" max="39" width="15.109375" style="25" customWidth="1"/>
    <col min="40" max="40" width="12.6640625" style="25" customWidth="1"/>
    <col min="41" max="16384" width="9.109375" style="25"/>
  </cols>
  <sheetData>
    <row r="1" spans="1:40" s="18" customFormat="1" ht="27.75" customHeight="1">
      <c r="A1" s="16" t="s">
        <v>69</v>
      </c>
      <c r="B1" s="16"/>
      <c r="C1" s="16"/>
      <c r="D1" s="16"/>
      <c r="E1" s="17"/>
    </row>
    <row r="2" spans="1:40" s="44" customFormat="1" ht="17.25" customHeight="1">
      <c r="A2" s="21" t="s">
        <v>39</v>
      </c>
    </row>
    <row r="3" spans="1:40" s="44" customFormat="1" ht="21.75" customHeight="1">
      <c r="A3" s="63"/>
    </row>
    <row r="4" spans="1:40" s="22" customFormat="1" ht="89.2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s="22" customFormat="1" ht="42" customHeight="1">
      <c r="A5" s="98"/>
      <c r="B5" s="98"/>
      <c r="C5" s="68" t="s">
        <v>4</v>
      </c>
      <c r="D5" s="67" t="s">
        <v>5</v>
      </c>
      <c r="E5" s="68" t="s">
        <v>4</v>
      </c>
      <c r="F5" s="67" t="s">
        <v>5</v>
      </c>
      <c r="G5" s="68" t="s">
        <v>4</v>
      </c>
      <c r="H5" s="67" t="s">
        <v>5</v>
      </c>
      <c r="I5" s="68" t="s">
        <v>4</v>
      </c>
      <c r="J5" s="67" t="s">
        <v>5</v>
      </c>
      <c r="K5" s="68" t="s">
        <v>4</v>
      </c>
      <c r="L5" s="67" t="s">
        <v>5</v>
      </c>
      <c r="M5" s="68" t="s">
        <v>4</v>
      </c>
      <c r="N5" s="67" t="s">
        <v>5</v>
      </c>
      <c r="O5" s="68" t="s">
        <v>4</v>
      </c>
      <c r="P5" s="67" t="s">
        <v>5</v>
      </c>
      <c r="Q5" s="68" t="s">
        <v>4</v>
      </c>
      <c r="R5" s="67" t="s">
        <v>5</v>
      </c>
      <c r="S5" s="68" t="s">
        <v>4</v>
      </c>
      <c r="T5" s="67" t="s">
        <v>5</v>
      </c>
      <c r="U5" s="68" t="s">
        <v>4</v>
      </c>
      <c r="V5" s="67" t="s">
        <v>5</v>
      </c>
      <c r="W5" s="68" t="s">
        <v>4</v>
      </c>
      <c r="X5" s="67" t="s">
        <v>5</v>
      </c>
      <c r="Y5" s="68" t="s">
        <v>4</v>
      </c>
      <c r="Z5" s="67" t="s">
        <v>5</v>
      </c>
      <c r="AA5" s="68" t="s">
        <v>4</v>
      </c>
      <c r="AB5" s="67" t="s">
        <v>5</v>
      </c>
      <c r="AC5" s="68" t="s">
        <v>4</v>
      </c>
      <c r="AD5" s="67" t="s">
        <v>5</v>
      </c>
      <c r="AE5" s="68" t="s">
        <v>4</v>
      </c>
      <c r="AF5" s="67" t="s">
        <v>5</v>
      </c>
      <c r="AG5" s="68" t="s">
        <v>4</v>
      </c>
      <c r="AH5" s="67" t="s">
        <v>5</v>
      </c>
      <c r="AI5" s="68" t="s">
        <v>4</v>
      </c>
      <c r="AJ5" s="67" t="s">
        <v>5</v>
      </c>
      <c r="AK5" s="68" t="s">
        <v>4</v>
      </c>
      <c r="AL5" s="67" t="s">
        <v>5</v>
      </c>
      <c r="AM5" s="68" t="s">
        <v>4</v>
      </c>
      <c r="AN5" s="67" t="s">
        <v>5</v>
      </c>
    </row>
    <row r="6" spans="1:40" s="69" customFormat="1" ht="51.75" customHeight="1">
      <c r="A6" s="99"/>
      <c r="B6" s="99"/>
      <c r="C6" s="70" t="s">
        <v>14</v>
      </c>
      <c r="D6" s="70" t="s">
        <v>14</v>
      </c>
      <c r="E6" s="70" t="s">
        <v>14</v>
      </c>
      <c r="F6" s="70" t="s">
        <v>14</v>
      </c>
      <c r="G6" s="70" t="s">
        <v>14</v>
      </c>
      <c r="H6" s="70" t="s">
        <v>14</v>
      </c>
      <c r="I6" s="70" t="s">
        <v>14</v>
      </c>
      <c r="J6" s="70" t="s">
        <v>14</v>
      </c>
      <c r="K6" s="70" t="s">
        <v>14</v>
      </c>
      <c r="L6" s="70" t="s">
        <v>14</v>
      </c>
      <c r="M6" s="70" t="s">
        <v>14</v>
      </c>
      <c r="N6" s="70" t="s">
        <v>14</v>
      </c>
      <c r="O6" s="70" t="s">
        <v>14</v>
      </c>
      <c r="P6" s="70" t="s">
        <v>14</v>
      </c>
      <c r="Q6" s="70" t="s">
        <v>14</v>
      </c>
      <c r="R6" s="70" t="s">
        <v>14</v>
      </c>
      <c r="S6" s="70" t="s">
        <v>14</v>
      </c>
      <c r="T6" s="70" t="s">
        <v>14</v>
      </c>
      <c r="U6" s="70" t="s">
        <v>14</v>
      </c>
      <c r="V6" s="70" t="s">
        <v>14</v>
      </c>
      <c r="W6" s="70" t="s">
        <v>14</v>
      </c>
      <c r="X6" s="70" t="s">
        <v>14</v>
      </c>
      <c r="Y6" s="70" t="s">
        <v>14</v>
      </c>
      <c r="Z6" s="70" t="s">
        <v>14</v>
      </c>
      <c r="AA6" s="70" t="s">
        <v>14</v>
      </c>
      <c r="AB6" s="70" t="s">
        <v>14</v>
      </c>
      <c r="AC6" s="70" t="s">
        <v>14</v>
      </c>
      <c r="AD6" s="70" t="s">
        <v>14</v>
      </c>
      <c r="AE6" s="70" t="s">
        <v>14</v>
      </c>
      <c r="AF6" s="70" t="s">
        <v>14</v>
      </c>
      <c r="AG6" s="70" t="s">
        <v>14</v>
      </c>
      <c r="AH6" s="70" t="s">
        <v>14</v>
      </c>
      <c r="AI6" s="70" t="s">
        <v>14</v>
      </c>
      <c r="AJ6" s="70" t="s">
        <v>14</v>
      </c>
      <c r="AK6" s="70" t="s">
        <v>14</v>
      </c>
      <c r="AL6" s="70" t="s">
        <v>14</v>
      </c>
      <c r="AM6" s="70" t="s">
        <v>14</v>
      </c>
      <c r="AN6" s="70" t="s">
        <v>14</v>
      </c>
    </row>
    <row r="7" spans="1:40" s="22" customFormat="1" ht="24.9" customHeight="1">
      <c r="A7" s="53">
        <v>1</v>
      </c>
      <c r="B7" s="54" t="s">
        <v>82</v>
      </c>
      <c r="C7" s="72">
        <v>843.44613600000002</v>
      </c>
      <c r="D7" s="72">
        <v>674.75110900000004</v>
      </c>
      <c r="E7" s="72">
        <v>0</v>
      </c>
      <c r="F7" s="72">
        <v>0</v>
      </c>
      <c r="G7" s="72">
        <v>0</v>
      </c>
      <c r="H7" s="72">
        <v>32763.208117299499</v>
      </c>
      <c r="I7" s="72">
        <v>3000000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3000843.4461360001</v>
      </c>
      <c r="AN7" s="72">
        <v>33437.959226299499</v>
      </c>
    </row>
    <row r="8" spans="1:40" s="24" customFormat="1" ht="24.9" customHeight="1">
      <c r="A8" s="53">
        <v>2</v>
      </c>
      <c r="B8" s="54" t="s">
        <v>80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166059.06505500001</v>
      </c>
      <c r="AB8" s="72">
        <v>162822.58420536399</v>
      </c>
      <c r="AC8" s="72">
        <v>2294.4673600000001</v>
      </c>
      <c r="AD8" s="72">
        <v>1880.3022357360001</v>
      </c>
      <c r="AE8" s="72">
        <v>0</v>
      </c>
      <c r="AF8" s="72">
        <v>0</v>
      </c>
      <c r="AG8" s="72">
        <v>0</v>
      </c>
      <c r="AH8" s="72">
        <v>0</v>
      </c>
      <c r="AI8" s="72">
        <v>5040</v>
      </c>
      <c r="AJ8" s="72">
        <v>4244.7846609999997</v>
      </c>
      <c r="AK8" s="72">
        <v>0</v>
      </c>
      <c r="AL8" s="72">
        <v>0</v>
      </c>
      <c r="AM8" s="72">
        <v>173393.53241500002</v>
      </c>
      <c r="AN8" s="72">
        <v>168947.67110209999</v>
      </c>
    </row>
    <row r="9" spans="1:40" ht="24.9" customHeight="1">
      <c r="A9" s="53">
        <v>3</v>
      </c>
      <c r="B9" s="54" t="s">
        <v>74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</row>
    <row r="10" spans="1:40" ht="24.9" customHeight="1">
      <c r="A10" s="53">
        <v>4</v>
      </c>
      <c r="B10" s="54" t="s">
        <v>79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</row>
    <row r="11" spans="1:40" ht="24.9" customHeight="1">
      <c r="A11" s="53">
        <v>5</v>
      </c>
      <c r="B11" s="54" t="s">
        <v>78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</row>
    <row r="12" spans="1:40" ht="24.9" customHeight="1">
      <c r="A12" s="53">
        <v>6</v>
      </c>
      <c r="B12" s="54" t="s">
        <v>85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</row>
    <row r="13" spans="1:40" ht="24.9" customHeight="1">
      <c r="A13" s="53">
        <v>7</v>
      </c>
      <c r="B13" s="54" t="s">
        <v>83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</row>
    <row r="14" spans="1:40" ht="24.9" customHeight="1">
      <c r="A14" s="53">
        <v>8</v>
      </c>
      <c r="B14" s="54" t="s">
        <v>81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</row>
    <row r="15" spans="1:40" ht="24.9" customHeight="1">
      <c r="A15" s="53">
        <v>9</v>
      </c>
      <c r="B15" s="54" t="s">
        <v>87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</row>
    <row r="16" spans="1:40" ht="24.9" customHeight="1">
      <c r="A16" s="53">
        <v>10</v>
      </c>
      <c r="B16" s="54" t="s">
        <v>88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</row>
    <row r="17" spans="1:40" ht="24.9" customHeight="1">
      <c r="A17" s="53">
        <v>11</v>
      </c>
      <c r="B17" s="54" t="s">
        <v>86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</row>
    <row r="18" spans="1:40" ht="24.9" customHeight="1">
      <c r="A18" s="53">
        <v>12</v>
      </c>
      <c r="B18" s="54" t="s">
        <v>90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</row>
    <row r="19" spans="1:40" ht="24.9" customHeight="1">
      <c r="A19" s="53">
        <v>13</v>
      </c>
      <c r="B19" s="54" t="s">
        <v>75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</row>
    <row r="20" spans="1:40" ht="24.9" customHeight="1">
      <c r="A20" s="53">
        <v>14</v>
      </c>
      <c r="B20" s="54" t="s">
        <v>76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</row>
    <row r="21" spans="1:40" ht="24.9" customHeight="1">
      <c r="A21" s="53">
        <v>15</v>
      </c>
      <c r="B21" s="54" t="s">
        <v>84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</row>
    <row r="22" spans="1:40" ht="24.9" customHeight="1">
      <c r="A22" s="53">
        <v>16</v>
      </c>
      <c r="B22" s="54" t="s">
        <v>89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</row>
    <row r="23" spans="1:40" ht="24.9" customHeight="1">
      <c r="A23" s="53">
        <v>17</v>
      </c>
      <c r="B23" s="54" t="s">
        <v>77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-149654.58452789401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-149654.58452789401</v>
      </c>
      <c r="AN23" s="72">
        <v>0</v>
      </c>
    </row>
    <row r="24" spans="1:40" ht="13.8">
      <c r="A24" s="55"/>
      <c r="B24" s="56" t="s">
        <v>1</v>
      </c>
      <c r="C24" s="74">
        <v>843.44613600000002</v>
      </c>
      <c r="D24" s="74">
        <v>674.75110900000004</v>
      </c>
      <c r="E24" s="74">
        <v>0</v>
      </c>
      <c r="F24" s="74">
        <v>0</v>
      </c>
      <c r="G24" s="74">
        <v>0</v>
      </c>
      <c r="H24" s="74">
        <v>32763.208117299499</v>
      </c>
      <c r="I24" s="74">
        <v>3000000</v>
      </c>
      <c r="J24" s="74">
        <v>0</v>
      </c>
      <c r="K24" s="74">
        <v>0</v>
      </c>
      <c r="L24" s="74">
        <v>0</v>
      </c>
      <c r="M24" s="74">
        <v>-149654.58452789401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0</v>
      </c>
      <c r="Z24" s="74">
        <v>0</v>
      </c>
      <c r="AA24" s="74">
        <v>166059.06505500001</v>
      </c>
      <c r="AB24" s="74">
        <v>162822.58420536399</v>
      </c>
      <c r="AC24" s="74">
        <v>2294.4673600000001</v>
      </c>
      <c r="AD24" s="74">
        <v>1880.3022357360001</v>
      </c>
      <c r="AE24" s="74">
        <v>0</v>
      </c>
      <c r="AF24" s="74">
        <v>0</v>
      </c>
      <c r="AG24" s="74">
        <v>0</v>
      </c>
      <c r="AH24" s="74">
        <v>0</v>
      </c>
      <c r="AI24" s="74">
        <v>5040</v>
      </c>
      <c r="AJ24" s="74">
        <v>4244.7846609999997</v>
      </c>
      <c r="AK24" s="74">
        <v>0</v>
      </c>
      <c r="AL24" s="74">
        <v>0</v>
      </c>
      <c r="AM24" s="74">
        <v>3024582.3940231064</v>
      </c>
      <c r="AN24" s="74">
        <v>202385.63032839948</v>
      </c>
    </row>
    <row r="25" spans="1:40" customFormat="1" ht="15" customHeight="1"/>
    <row r="26" spans="1:40" customFormat="1" ht="15" customHeight="1"/>
    <row r="27" spans="1:40" customFormat="1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40" customFormat="1">
      <c r="B28" s="107" t="s">
        <v>56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1:40" customFormat="1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40" customFormat="1"/>
    <row r="31" spans="1:40" customFormat="1"/>
    <row r="32" spans="1:40" customFormat="1">
      <c r="C32" s="10"/>
      <c r="D32" s="10"/>
      <c r="E32" s="10"/>
      <c r="F32" s="10"/>
      <c r="G32" s="10"/>
      <c r="H32" s="10"/>
      <c r="I32" s="10"/>
      <c r="J32" s="10"/>
      <c r="K32" s="10"/>
    </row>
  </sheetData>
  <sortState ref="B9:AN23">
    <sortCondition descending="1" ref="AM7:AM23"/>
  </sortState>
  <mergeCells count="22">
    <mergeCell ref="B28:N29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0"/>
  <sheetViews>
    <sheetView zoomScale="90" zoomScaleNormal="90" workbookViewId="0">
      <pane xSplit="2" ySplit="5" topLeftCell="Y6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" style="25" customWidth="1"/>
    <col min="28" max="28" width="10.441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 ht="16.5" customHeight="1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  <c r="N1" s="114"/>
      <c r="W1" s="34"/>
    </row>
    <row r="2" spans="1:40" ht="18.75" customHeight="1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>
      <c r="A3" s="6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39.9" customHeight="1">
      <c r="A5" s="99"/>
      <c r="B5" s="99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" customHeight="1">
      <c r="A6" s="53">
        <v>1</v>
      </c>
      <c r="B6" s="54" t="s">
        <v>82</v>
      </c>
      <c r="C6" s="72">
        <v>3567.8411625566969</v>
      </c>
      <c r="D6" s="72">
        <v>614.62332576935637</v>
      </c>
      <c r="E6" s="72">
        <v>0</v>
      </c>
      <c r="F6" s="72">
        <v>0</v>
      </c>
      <c r="G6" s="72">
        <v>40660.479555771439</v>
      </c>
      <c r="H6" s="72">
        <v>21862.528720429746</v>
      </c>
      <c r="I6" s="72">
        <v>753309.08397404372</v>
      </c>
      <c r="J6" s="72">
        <v>747308.96724836063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797537.40469237184</v>
      </c>
      <c r="AN6" s="73">
        <v>769786.1192945597</v>
      </c>
    </row>
    <row r="7" spans="1:40" customFormat="1" ht="24.9" customHeight="1">
      <c r="A7" s="53">
        <v>2</v>
      </c>
      <c r="B7" s="54" t="s">
        <v>80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3534.5347397260266</v>
      </c>
      <c r="L7" s="72">
        <v>3534.53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4986.3013698630139</v>
      </c>
      <c r="Z7" s="72">
        <v>4986.3013698630139</v>
      </c>
      <c r="AA7" s="72">
        <v>77962.47716287378</v>
      </c>
      <c r="AB7" s="72">
        <v>3885.51</v>
      </c>
      <c r="AC7" s="72">
        <v>585.68099690029203</v>
      </c>
      <c r="AD7" s="72">
        <v>88.2</v>
      </c>
      <c r="AE7" s="72">
        <v>0</v>
      </c>
      <c r="AF7" s="72">
        <v>0</v>
      </c>
      <c r="AG7" s="72">
        <v>0</v>
      </c>
      <c r="AH7" s="72">
        <v>0</v>
      </c>
      <c r="AI7" s="72">
        <v>3134.8629877706235</v>
      </c>
      <c r="AJ7" s="72">
        <v>1989.44</v>
      </c>
      <c r="AK7" s="72">
        <v>0</v>
      </c>
      <c r="AL7" s="72">
        <v>0</v>
      </c>
      <c r="AM7" s="73">
        <v>90203.857257133743</v>
      </c>
      <c r="AN7" s="73">
        <v>14483.981369863015</v>
      </c>
    </row>
    <row r="8" spans="1:40" customFormat="1" ht="24.9" customHeight="1">
      <c r="A8" s="53">
        <v>3</v>
      </c>
      <c r="B8" s="54" t="s">
        <v>74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24750.224552464664</v>
      </c>
      <c r="AB8" s="72">
        <v>8220.7860207551203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24750.224552464664</v>
      </c>
      <c r="AN8" s="73">
        <v>8220.7860207551203</v>
      </c>
    </row>
    <row r="9" spans="1:40" customFormat="1" ht="24.9" customHeight="1">
      <c r="A9" s="53">
        <v>4</v>
      </c>
      <c r="B9" s="54" t="s">
        <v>77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customFormat="1" ht="24.9" customHeight="1">
      <c r="A10" s="53">
        <v>5</v>
      </c>
      <c r="B10" s="54" t="s">
        <v>79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customFormat="1" ht="24.9" customHeight="1">
      <c r="A11" s="53">
        <v>6</v>
      </c>
      <c r="B11" s="54" t="s">
        <v>78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7</v>
      </c>
      <c r="B12" s="54" t="s">
        <v>85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8</v>
      </c>
      <c r="B13" s="54" t="s">
        <v>83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9</v>
      </c>
      <c r="B14" s="54" t="s">
        <v>81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10</v>
      </c>
      <c r="B15" s="54" t="s">
        <v>87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11</v>
      </c>
      <c r="B16" s="54" t="s">
        <v>88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12</v>
      </c>
      <c r="B17" s="54" t="s">
        <v>86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13</v>
      </c>
      <c r="B18" s="54" t="s">
        <v>90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14</v>
      </c>
      <c r="B19" s="54" t="s">
        <v>75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15</v>
      </c>
      <c r="B20" s="54" t="s">
        <v>76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16</v>
      </c>
      <c r="B21" s="54" t="s">
        <v>84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17</v>
      </c>
      <c r="B22" s="54" t="s">
        <v>89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13.8">
      <c r="A23" s="26"/>
      <c r="B23" s="12" t="s">
        <v>1</v>
      </c>
      <c r="C23" s="74">
        <v>3567.8411625566969</v>
      </c>
      <c r="D23" s="74">
        <v>614.62332576935637</v>
      </c>
      <c r="E23" s="74">
        <v>0</v>
      </c>
      <c r="F23" s="74">
        <v>0</v>
      </c>
      <c r="G23" s="74">
        <v>40660.479555771439</v>
      </c>
      <c r="H23" s="74">
        <v>21862.528720429746</v>
      </c>
      <c r="I23" s="74">
        <v>753309.08397404372</v>
      </c>
      <c r="J23" s="74">
        <v>747308.96724836063</v>
      </c>
      <c r="K23" s="74">
        <v>3534.5347397260266</v>
      </c>
      <c r="L23" s="74">
        <v>3534.53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74">
        <v>0</v>
      </c>
      <c r="Y23" s="74">
        <v>4986.3013698630139</v>
      </c>
      <c r="Z23" s="74">
        <v>4986.3013698630139</v>
      </c>
      <c r="AA23" s="74">
        <v>102712.70171533845</v>
      </c>
      <c r="AB23" s="74">
        <v>12106.29602075512</v>
      </c>
      <c r="AC23" s="74">
        <v>585.68099690029203</v>
      </c>
      <c r="AD23" s="74">
        <v>88.2</v>
      </c>
      <c r="AE23" s="74">
        <v>0</v>
      </c>
      <c r="AF23" s="74">
        <v>0</v>
      </c>
      <c r="AG23" s="74">
        <v>0</v>
      </c>
      <c r="AH23" s="74">
        <v>0</v>
      </c>
      <c r="AI23" s="74">
        <v>3134.8629877706235</v>
      </c>
      <c r="AJ23" s="74">
        <v>1989.44</v>
      </c>
      <c r="AK23" s="74">
        <v>0</v>
      </c>
      <c r="AL23" s="74">
        <v>0</v>
      </c>
      <c r="AM23" s="74">
        <v>912491.48650197021</v>
      </c>
      <c r="AN23" s="74">
        <v>792490.8866851778</v>
      </c>
    </row>
    <row r="24" spans="1:40" ht="13.8">
      <c r="A24" s="83"/>
      <c r="B24" s="84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</row>
    <row r="26" spans="1:40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28"/>
      <c r="AN26" s="28"/>
    </row>
    <row r="27" spans="1:40">
      <c r="B27" s="110" t="s">
        <v>73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</row>
    <row r="28" spans="1:40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AM28" s="28"/>
      <c r="AN28" s="28"/>
    </row>
    <row r="29" spans="1:40">
      <c r="B29" s="17" t="s">
        <v>18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>
      <c r="B30" s="17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7:N28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1"/>
  <sheetViews>
    <sheetView zoomScale="90" zoomScaleNormal="90" workbookViewId="0">
      <pane xSplit="2" ySplit="6" topLeftCell="Y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9" width="12.109375" style="25" customWidth="1"/>
    <col min="10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.88671875" style="25" customWidth="1"/>
    <col min="28" max="28" width="12.66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>
      <c r="A2" s="111" t="s">
        <v>45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9.5" customHeight="1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>
      <c r="A4" s="6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>
      <c r="A5" s="97" t="s">
        <v>0</v>
      </c>
      <c r="B5" s="97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35</v>
      </c>
      <c r="L5" s="102"/>
      <c r="M5" s="100" t="s">
        <v>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39.9" customHeight="1">
      <c r="A6" s="99"/>
      <c r="B6" s="99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" customHeight="1">
      <c r="A7" s="53">
        <v>1</v>
      </c>
      <c r="B7" s="54" t="s">
        <v>80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9.0949470177292824E-13</v>
      </c>
      <c r="L7" s="72">
        <v>9.0949470177292824E-13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6458.1899999999987</v>
      </c>
      <c r="AB7" s="72">
        <v>161.43999999999505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6458.19</v>
      </c>
      <c r="AN7" s="73">
        <v>161.43999999999596</v>
      </c>
    </row>
    <row r="8" spans="1:40" customFormat="1" ht="24.9" customHeight="1">
      <c r="A8" s="53">
        <v>2</v>
      </c>
      <c r="B8" s="54" t="s">
        <v>77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0</v>
      </c>
      <c r="AN8" s="73">
        <v>0</v>
      </c>
    </row>
    <row r="9" spans="1:40" customFormat="1" ht="24.9" customHeight="1">
      <c r="A9" s="53">
        <v>3</v>
      </c>
      <c r="B9" s="54" t="s">
        <v>74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customFormat="1" ht="24.9" customHeight="1">
      <c r="A10" s="53">
        <v>4</v>
      </c>
      <c r="B10" s="54" t="s">
        <v>79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customFormat="1" ht="24.9" customHeight="1">
      <c r="A11" s="53">
        <v>5</v>
      </c>
      <c r="B11" s="54" t="s">
        <v>78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6</v>
      </c>
      <c r="B12" s="54" t="s">
        <v>85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7</v>
      </c>
      <c r="B13" s="54" t="s">
        <v>83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8</v>
      </c>
      <c r="B14" s="54" t="s">
        <v>81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9</v>
      </c>
      <c r="B15" s="54" t="s">
        <v>87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10</v>
      </c>
      <c r="B16" s="54" t="s">
        <v>88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11</v>
      </c>
      <c r="B17" s="54" t="s">
        <v>86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12</v>
      </c>
      <c r="B18" s="54" t="s">
        <v>90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13</v>
      </c>
      <c r="B19" s="54" t="s">
        <v>75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14</v>
      </c>
      <c r="B20" s="54" t="s">
        <v>76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15</v>
      </c>
      <c r="B21" s="54" t="s">
        <v>84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16</v>
      </c>
      <c r="B22" s="54" t="s">
        <v>89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17</v>
      </c>
      <c r="B23" s="54" t="s">
        <v>82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3.8">
      <c r="A24" s="26"/>
      <c r="B24" s="12" t="s">
        <v>1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9.0949470177292824E-13</v>
      </c>
      <c r="L24" s="77">
        <v>9.0949470177292824E-13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6458.1899999999987</v>
      </c>
      <c r="AB24" s="77">
        <v>161.43999999999505</v>
      </c>
      <c r="AC24" s="77">
        <v>0</v>
      </c>
      <c r="AD24" s="77">
        <v>0</v>
      </c>
      <c r="AE24" s="77">
        <v>0</v>
      </c>
      <c r="AF24" s="77">
        <v>0</v>
      </c>
      <c r="AG24" s="77">
        <v>0</v>
      </c>
      <c r="AH24" s="77">
        <v>0</v>
      </c>
      <c r="AI24" s="77">
        <v>0</v>
      </c>
      <c r="AJ24" s="77">
        <v>0</v>
      </c>
      <c r="AK24" s="77">
        <v>0</v>
      </c>
      <c r="AL24" s="77">
        <v>0</v>
      </c>
      <c r="AM24" s="74">
        <v>6458.19</v>
      </c>
      <c r="AN24" s="74">
        <v>161.43999999999596</v>
      </c>
    </row>
    <row r="25" spans="1:40" ht="13.8">
      <c r="A25" s="83"/>
      <c r="B25" s="84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</row>
    <row r="27" spans="1:40" ht="17.25" customHeight="1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51"/>
      <c r="AN27" s="51"/>
    </row>
    <row r="28" spans="1:40" ht="17.25" customHeight="1">
      <c r="B28" s="110" t="s">
        <v>60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40" ht="17.25" customHeight="1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AM29" s="52"/>
      <c r="AN29" s="52"/>
    </row>
    <row r="30" spans="1:40" ht="17.25" customHeight="1">
      <c r="B30" s="17" t="s">
        <v>22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28"/>
    </row>
    <row r="31" spans="1:40" ht="17.25" customHeight="1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8:N29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2"/>
  <sheetViews>
    <sheetView zoomScale="90" zoomScaleNormal="90" workbookViewId="0">
      <pane xSplit="2" ySplit="6" topLeftCell="AE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0">
      <c r="A1" s="111" t="s">
        <v>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 s="25" customFormat="1">
      <c r="A2" s="111" t="s">
        <v>45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>
      <c r="A5" s="97" t="s">
        <v>0</v>
      </c>
      <c r="B5" s="97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36</v>
      </c>
      <c r="L5" s="102"/>
      <c r="M5" s="100" t="s">
        <v>37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93" customHeight="1">
      <c r="A6" s="99"/>
      <c r="B6" s="99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" customHeight="1">
      <c r="A7" s="53">
        <v>1</v>
      </c>
      <c r="B7" s="54" t="s">
        <v>80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4292.28</v>
      </c>
      <c r="L7" s="72">
        <v>4292.28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14478.57</v>
      </c>
      <c r="AB7" s="72">
        <v>2053.8299999999981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18770.849999999999</v>
      </c>
      <c r="AN7" s="73">
        <v>6346.1099999999979</v>
      </c>
    </row>
    <row r="8" spans="1:40" ht="24.9" customHeight="1">
      <c r="A8" s="53">
        <v>2</v>
      </c>
      <c r="B8" s="54" t="s">
        <v>74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0</v>
      </c>
      <c r="AN8" s="73">
        <v>0</v>
      </c>
    </row>
    <row r="9" spans="1:40" ht="24.9" customHeight="1">
      <c r="A9" s="53">
        <v>3</v>
      </c>
      <c r="B9" s="54" t="s">
        <v>79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ht="24.9" customHeight="1">
      <c r="A10" s="53">
        <v>4</v>
      </c>
      <c r="B10" s="54" t="s">
        <v>78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ht="24.9" customHeight="1">
      <c r="A11" s="53">
        <v>5</v>
      </c>
      <c r="B11" s="54" t="s">
        <v>85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6</v>
      </c>
      <c r="B12" s="54" t="s">
        <v>83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7</v>
      </c>
      <c r="B13" s="54" t="s">
        <v>81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8</v>
      </c>
      <c r="B14" s="54" t="s">
        <v>87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9</v>
      </c>
      <c r="B15" s="54" t="s">
        <v>88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10</v>
      </c>
      <c r="B16" s="54" t="s">
        <v>86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11</v>
      </c>
      <c r="B17" s="54" t="s">
        <v>90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12</v>
      </c>
      <c r="B18" s="54" t="s">
        <v>75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13</v>
      </c>
      <c r="B19" s="54" t="s">
        <v>76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14</v>
      </c>
      <c r="B20" s="54" t="s">
        <v>84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15</v>
      </c>
      <c r="B21" s="54" t="s">
        <v>89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16</v>
      </c>
      <c r="B22" s="54" t="s">
        <v>82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17</v>
      </c>
      <c r="B23" s="54" t="s">
        <v>77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-43648.098039215693</v>
      </c>
      <c r="N23" s="72">
        <v>-43648.098039215693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-43648.098039215693</v>
      </c>
      <c r="AN23" s="73">
        <v>-43648.098039215693</v>
      </c>
    </row>
    <row r="24" spans="1:40" ht="13.8">
      <c r="A24" s="26"/>
      <c r="B24" s="12" t="s">
        <v>1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4292.28</v>
      </c>
      <c r="L24" s="74">
        <v>4292.28</v>
      </c>
      <c r="M24" s="74">
        <v>-43648.098039215693</v>
      </c>
      <c r="N24" s="74">
        <v>-43648.098039215693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0</v>
      </c>
      <c r="Z24" s="74">
        <v>0</v>
      </c>
      <c r="AA24" s="74">
        <v>14478.57</v>
      </c>
      <c r="AB24" s="74">
        <v>2053.8299999999981</v>
      </c>
      <c r="AC24" s="74">
        <v>0</v>
      </c>
      <c r="AD24" s="74">
        <v>0</v>
      </c>
      <c r="AE24" s="74">
        <v>0</v>
      </c>
      <c r="AF24" s="74">
        <v>0</v>
      </c>
      <c r="AG24" s="74">
        <v>0</v>
      </c>
      <c r="AH24" s="74">
        <v>0</v>
      </c>
      <c r="AI24" s="74">
        <v>0</v>
      </c>
      <c r="AJ24" s="74">
        <v>0</v>
      </c>
      <c r="AK24" s="74">
        <v>0</v>
      </c>
      <c r="AL24" s="74">
        <v>0</v>
      </c>
      <c r="AM24" s="74">
        <v>-24877.248039215694</v>
      </c>
      <c r="AN24" s="74">
        <v>-37301.988039215692</v>
      </c>
    </row>
    <row r="26" spans="1:40" ht="14.4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0" ht="13.5" customHeight="1">
      <c r="A27" s="35"/>
      <c r="B27" s="110" t="s">
        <v>59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0" ht="14.4">
      <c r="A28" s="35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0">
      <c r="B29" s="17" t="s">
        <v>51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0">
      <c r="B30" s="17" t="s">
        <v>52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>
      <c r="AM31" s="34"/>
      <c r="AN31" s="34"/>
    </row>
    <row r="32" spans="1:40">
      <c r="AM32" s="34"/>
      <c r="AN32" s="34"/>
    </row>
  </sheetData>
  <sortState ref="B8:AN23">
    <sortCondition descending="1" ref="AM7:AM23"/>
  </sortState>
  <mergeCells count="24">
    <mergeCell ref="AK5:AL5"/>
    <mergeCell ref="AM5:AN5"/>
    <mergeCell ref="B27:N28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6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12" t="s">
        <v>71</v>
      </c>
      <c r="B2" s="112"/>
      <c r="C2" s="112"/>
      <c r="D2" s="112"/>
    </row>
    <row r="3" spans="1:5" ht="12.75" customHeight="1">
      <c r="A3" s="112"/>
      <c r="B3" s="112"/>
      <c r="C3" s="112"/>
      <c r="D3" s="112"/>
      <c r="E3" s="4"/>
    </row>
    <row r="4" spans="1:5">
      <c r="A4" s="112"/>
      <c r="B4" s="112"/>
      <c r="C4" s="112"/>
      <c r="D4" s="11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6">
        <v>843.44613600000002</v>
      </c>
      <c r="D7" s="61">
        <v>2.6571618366849934E-4</v>
      </c>
    </row>
    <row r="8" spans="1:5" ht="27" customHeight="1">
      <c r="A8" s="13">
        <v>2</v>
      </c>
      <c r="B8" s="7" t="s">
        <v>27</v>
      </c>
      <c r="C8" s="76">
        <v>0</v>
      </c>
      <c r="D8" s="61">
        <v>0</v>
      </c>
    </row>
    <row r="9" spans="1:5" ht="27" customHeight="1">
      <c r="A9" s="13">
        <v>3</v>
      </c>
      <c r="B9" s="7" t="s">
        <v>34</v>
      </c>
      <c r="C9" s="76">
        <v>0</v>
      </c>
      <c r="D9" s="61">
        <v>0</v>
      </c>
    </row>
    <row r="10" spans="1:5" ht="27" customHeight="1">
      <c r="A10" s="13">
        <v>4</v>
      </c>
      <c r="B10" s="7" t="s">
        <v>6</v>
      </c>
      <c r="C10" s="76">
        <v>3000000</v>
      </c>
      <c r="D10" s="61">
        <v>0.94510901998547781</v>
      </c>
    </row>
    <row r="11" spans="1:5" ht="27" customHeight="1">
      <c r="A11" s="13">
        <v>5</v>
      </c>
      <c r="B11" s="7" t="s">
        <v>35</v>
      </c>
      <c r="C11" s="76">
        <v>0</v>
      </c>
      <c r="D11" s="61">
        <v>0</v>
      </c>
    </row>
    <row r="12" spans="1:5" ht="27" customHeight="1">
      <c r="A12" s="13">
        <v>6</v>
      </c>
      <c r="B12" s="7" t="s">
        <v>7</v>
      </c>
      <c r="C12" s="76">
        <v>0</v>
      </c>
      <c r="D12" s="61">
        <v>0</v>
      </c>
    </row>
    <row r="13" spans="1:5" ht="27" customHeight="1">
      <c r="A13" s="13">
        <v>7</v>
      </c>
      <c r="B13" s="7" t="s">
        <v>8</v>
      </c>
      <c r="C13" s="76">
        <v>0</v>
      </c>
      <c r="D13" s="61">
        <v>0</v>
      </c>
    </row>
    <row r="14" spans="1:5" ht="27" customHeight="1">
      <c r="A14" s="13">
        <v>8</v>
      </c>
      <c r="B14" s="7" t="s">
        <v>28</v>
      </c>
      <c r="C14" s="76">
        <v>0</v>
      </c>
      <c r="D14" s="61">
        <v>0</v>
      </c>
    </row>
    <row r="15" spans="1:5" ht="27" customHeight="1">
      <c r="A15" s="13">
        <v>9</v>
      </c>
      <c r="B15" s="7" t="s">
        <v>38</v>
      </c>
      <c r="C15" s="76">
        <v>0</v>
      </c>
      <c r="D15" s="61">
        <v>0</v>
      </c>
    </row>
    <row r="16" spans="1:5" ht="27" customHeight="1">
      <c r="A16" s="13">
        <v>10</v>
      </c>
      <c r="B16" s="7" t="s">
        <v>29</v>
      </c>
      <c r="C16" s="76">
        <v>0</v>
      </c>
      <c r="D16" s="61">
        <v>0</v>
      </c>
    </row>
    <row r="17" spans="1:4" ht="27" customHeight="1">
      <c r="A17" s="13">
        <v>11</v>
      </c>
      <c r="B17" s="7" t="s">
        <v>30</v>
      </c>
      <c r="C17" s="76">
        <v>0</v>
      </c>
      <c r="D17" s="61">
        <v>0</v>
      </c>
    </row>
    <row r="18" spans="1:4" ht="27" customHeight="1">
      <c r="A18" s="13">
        <v>12</v>
      </c>
      <c r="B18" s="7" t="s">
        <v>9</v>
      </c>
      <c r="C18" s="76">
        <v>0</v>
      </c>
      <c r="D18" s="61">
        <v>0</v>
      </c>
    </row>
    <row r="19" spans="1:4" ht="27" customHeight="1">
      <c r="A19" s="13">
        <v>13</v>
      </c>
      <c r="B19" s="7" t="s">
        <v>33</v>
      </c>
      <c r="C19" s="76">
        <v>166059.06505500001</v>
      </c>
      <c r="D19" s="61">
        <v>5.2314640077945257E-2</v>
      </c>
    </row>
    <row r="20" spans="1:4" ht="27" customHeight="1">
      <c r="A20" s="13">
        <v>14</v>
      </c>
      <c r="B20" s="7" t="s">
        <v>10</v>
      </c>
      <c r="C20" s="76">
        <v>2294.4673600000001</v>
      </c>
      <c r="D20" s="61">
        <v>7.228405993327555E-4</v>
      </c>
    </row>
    <row r="21" spans="1:4" ht="27" customHeight="1">
      <c r="A21" s="13">
        <v>15</v>
      </c>
      <c r="B21" s="7" t="s">
        <v>11</v>
      </c>
      <c r="C21" s="76">
        <v>0</v>
      </c>
      <c r="D21" s="61">
        <v>0</v>
      </c>
    </row>
    <row r="22" spans="1:4" ht="27" customHeight="1">
      <c r="A22" s="13">
        <v>16</v>
      </c>
      <c r="B22" s="7" t="s">
        <v>12</v>
      </c>
      <c r="C22" s="76">
        <v>0</v>
      </c>
      <c r="D22" s="61">
        <v>0</v>
      </c>
    </row>
    <row r="23" spans="1:4" ht="27" customHeight="1">
      <c r="A23" s="13">
        <v>17</v>
      </c>
      <c r="B23" s="7" t="s">
        <v>32</v>
      </c>
      <c r="C23" s="76">
        <v>5040</v>
      </c>
      <c r="D23" s="61">
        <v>1.5877831535756027E-3</v>
      </c>
    </row>
    <row r="24" spans="1:4" ht="27" customHeight="1">
      <c r="A24" s="13">
        <v>18</v>
      </c>
      <c r="B24" s="7" t="s">
        <v>13</v>
      </c>
      <c r="C24" s="76">
        <v>0</v>
      </c>
      <c r="D24" s="61">
        <v>0</v>
      </c>
    </row>
    <row r="25" spans="1:4" ht="27" customHeight="1">
      <c r="A25" s="8"/>
      <c r="B25" s="9" t="s">
        <v>14</v>
      </c>
      <c r="C25" s="59">
        <v>3174236.9785510004</v>
      </c>
      <c r="D25" s="60"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6"/>
  <sheetViews>
    <sheetView zoomScale="90" zoomScaleNormal="90" workbookViewId="0">
      <pane xSplit="2" ySplit="4" topLeftCell="C5" activePane="bottomRight" state="frozen"/>
      <selection activeCell="B4" sqref="B4:B5"/>
      <selection pane="topRight" activeCell="B4" sqref="B4:B5"/>
      <selection pane="bottomLeft" activeCell="B4" sqref="B4:B5"/>
      <selection pane="bottomRight" activeCell="B4" sqref="B4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8" width="20" style="25" customWidth="1"/>
    <col min="9" max="16384" width="9.109375" style="25"/>
  </cols>
  <sheetData>
    <row r="1" spans="1:11" s="20" customFormat="1" ht="28.5" customHeight="1">
      <c r="A1" s="15" t="s">
        <v>61</v>
      </c>
      <c r="B1" s="14"/>
    </row>
    <row r="2" spans="1:11" s="20" customFormat="1" ht="18" customHeight="1">
      <c r="A2" s="21" t="s">
        <v>39</v>
      </c>
      <c r="B2" s="14"/>
    </row>
    <row r="3" spans="1:11" s="22" customFormat="1" ht="18" customHeight="1">
      <c r="A3" s="63"/>
      <c r="C3" s="14"/>
      <c r="D3" s="14"/>
      <c r="E3" s="14"/>
      <c r="F3" s="14"/>
      <c r="G3" s="14"/>
    </row>
    <row r="4" spans="1:11" s="22" customFormat="1" ht="89.25" customHeight="1">
      <c r="A4" s="66" t="s">
        <v>0</v>
      </c>
      <c r="B4" s="66" t="s">
        <v>2</v>
      </c>
      <c r="C4" s="65" t="s">
        <v>40</v>
      </c>
      <c r="D4" s="65" t="s">
        <v>41</v>
      </c>
      <c r="E4" s="65" t="s">
        <v>7</v>
      </c>
      <c r="F4" s="65" t="s">
        <v>28</v>
      </c>
      <c r="G4" s="65" t="s">
        <v>42</v>
      </c>
      <c r="H4" s="64" t="s">
        <v>14</v>
      </c>
    </row>
    <row r="5" spans="1:11" s="22" customFormat="1" ht="24.9" customHeight="1">
      <c r="A5" s="53">
        <v>1</v>
      </c>
      <c r="B5" s="54" t="s">
        <v>76</v>
      </c>
      <c r="C5" s="72">
        <v>7195</v>
      </c>
      <c r="D5" s="72">
        <v>0</v>
      </c>
      <c r="E5" s="72">
        <v>166941</v>
      </c>
      <c r="F5" s="72">
        <v>0</v>
      </c>
      <c r="G5" s="72">
        <v>0</v>
      </c>
      <c r="H5" s="73">
        <v>174136</v>
      </c>
      <c r="K5" s="91"/>
    </row>
    <row r="6" spans="1:11" s="24" customFormat="1" ht="24.9" customHeight="1">
      <c r="A6" s="53">
        <v>2</v>
      </c>
      <c r="B6" s="54" t="s">
        <v>77</v>
      </c>
      <c r="C6" s="72">
        <v>4706</v>
      </c>
      <c r="D6" s="72">
        <v>0</v>
      </c>
      <c r="E6" s="72">
        <v>169357</v>
      </c>
      <c r="F6" s="72">
        <v>1</v>
      </c>
      <c r="G6" s="72">
        <v>1</v>
      </c>
      <c r="H6" s="73">
        <v>174065</v>
      </c>
      <c r="J6" s="22"/>
      <c r="K6" s="91"/>
    </row>
    <row r="7" spans="1:11" ht="24.9" customHeight="1">
      <c r="A7" s="53">
        <v>3</v>
      </c>
      <c r="B7" s="54" t="s">
        <v>74</v>
      </c>
      <c r="C7" s="72">
        <v>5286</v>
      </c>
      <c r="D7" s="72">
        <v>0</v>
      </c>
      <c r="E7" s="72">
        <v>164853</v>
      </c>
      <c r="F7" s="72">
        <v>2</v>
      </c>
      <c r="G7" s="72">
        <v>2</v>
      </c>
      <c r="H7" s="73">
        <v>170143</v>
      </c>
      <c r="J7" s="22"/>
      <c r="K7" s="91"/>
    </row>
    <row r="8" spans="1:11" ht="24.9" customHeight="1">
      <c r="A8" s="53">
        <v>4</v>
      </c>
      <c r="B8" s="54" t="s">
        <v>79</v>
      </c>
      <c r="C8" s="72">
        <v>4114</v>
      </c>
      <c r="D8" s="72">
        <v>0</v>
      </c>
      <c r="E8" s="72">
        <v>163512</v>
      </c>
      <c r="F8" s="72">
        <v>0</v>
      </c>
      <c r="G8" s="72">
        <v>0</v>
      </c>
      <c r="H8" s="73">
        <v>167626</v>
      </c>
      <c r="J8" s="22"/>
      <c r="K8" s="91"/>
    </row>
    <row r="9" spans="1:11" ht="24.9" customHeight="1">
      <c r="A9" s="53">
        <v>5</v>
      </c>
      <c r="B9" s="54" t="s">
        <v>82</v>
      </c>
      <c r="C9" s="72">
        <v>3436</v>
      </c>
      <c r="D9" s="72">
        <v>0</v>
      </c>
      <c r="E9" s="72">
        <v>162896</v>
      </c>
      <c r="F9" s="72">
        <v>1</v>
      </c>
      <c r="G9" s="72">
        <v>0</v>
      </c>
      <c r="H9" s="73">
        <v>166333</v>
      </c>
      <c r="J9" s="22"/>
      <c r="K9" s="91"/>
    </row>
    <row r="10" spans="1:11" ht="24.9" customHeight="1">
      <c r="A10" s="53">
        <v>6</v>
      </c>
      <c r="B10" s="54" t="s">
        <v>84</v>
      </c>
      <c r="C10" s="72">
        <v>2708</v>
      </c>
      <c r="D10" s="72">
        <v>0</v>
      </c>
      <c r="E10" s="72">
        <v>161392</v>
      </c>
      <c r="F10" s="72">
        <v>0</v>
      </c>
      <c r="G10" s="72">
        <v>0</v>
      </c>
      <c r="H10" s="73">
        <v>164100</v>
      </c>
      <c r="J10" s="22"/>
      <c r="K10" s="91"/>
    </row>
    <row r="11" spans="1:11" ht="24.9" customHeight="1">
      <c r="A11" s="53">
        <v>7</v>
      </c>
      <c r="B11" s="54" t="s">
        <v>81</v>
      </c>
      <c r="C11" s="72">
        <v>2205</v>
      </c>
      <c r="D11" s="72">
        <v>0</v>
      </c>
      <c r="E11" s="72">
        <v>161597</v>
      </c>
      <c r="F11" s="72">
        <v>0</v>
      </c>
      <c r="G11" s="72">
        <v>0</v>
      </c>
      <c r="H11" s="73">
        <v>163802</v>
      </c>
      <c r="J11" s="22"/>
      <c r="K11" s="91"/>
    </row>
    <row r="12" spans="1:11" ht="24.9" customHeight="1">
      <c r="A12" s="53">
        <v>8</v>
      </c>
      <c r="B12" s="54" t="s">
        <v>86</v>
      </c>
      <c r="C12" s="72">
        <v>1656</v>
      </c>
      <c r="D12" s="72">
        <v>0</v>
      </c>
      <c r="E12" s="72">
        <v>161119</v>
      </c>
      <c r="F12" s="72">
        <v>5</v>
      </c>
      <c r="G12" s="72">
        <v>0</v>
      </c>
      <c r="H12" s="73">
        <v>162780</v>
      </c>
      <c r="J12" s="22"/>
      <c r="K12" s="91"/>
    </row>
    <row r="13" spans="1:11" ht="24.9" customHeight="1">
      <c r="A13" s="53">
        <v>9</v>
      </c>
      <c r="B13" s="54" t="s">
        <v>78</v>
      </c>
      <c r="C13" s="72">
        <v>1377</v>
      </c>
      <c r="D13" s="72">
        <v>0</v>
      </c>
      <c r="E13" s="72">
        <v>160822</v>
      </c>
      <c r="F13" s="72">
        <v>0</v>
      </c>
      <c r="G13" s="72">
        <v>0</v>
      </c>
      <c r="H13" s="73">
        <v>162199</v>
      </c>
      <c r="J13" s="22"/>
      <c r="K13" s="91"/>
    </row>
    <row r="14" spans="1:11" ht="24.9" customHeight="1">
      <c r="A14" s="53">
        <v>10</v>
      </c>
      <c r="B14" s="54" t="s">
        <v>80</v>
      </c>
      <c r="C14" s="72">
        <v>1301</v>
      </c>
      <c r="D14" s="72">
        <v>0</v>
      </c>
      <c r="E14" s="72">
        <v>160830</v>
      </c>
      <c r="F14" s="72">
        <v>0</v>
      </c>
      <c r="G14" s="72">
        <v>0</v>
      </c>
      <c r="H14" s="73">
        <v>162131</v>
      </c>
      <c r="J14" s="22"/>
      <c r="K14" s="91"/>
    </row>
    <row r="15" spans="1:11" ht="24.9" customHeight="1">
      <c r="A15" s="53">
        <v>11</v>
      </c>
      <c r="B15" s="54" t="s">
        <v>85</v>
      </c>
      <c r="C15" s="72">
        <v>1751</v>
      </c>
      <c r="D15" s="72">
        <v>0</v>
      </c>
      <c r="E15" s="72">
        <v>160261</v>
      </c>
      <c r="F15" s="72">
        <v>0</v>
      </c>
      <c r="G15" s="72">
        <v>0</v>
      </c>
      <c r="H15" s="73">
        <v>162012</v>
      </c>
      <c r="J15" s="22"/>
      <c r="K15" s="91"/>
    </row>
    <row r="16" spans="1:11" ht="24.9" customHeight="1">
      <c r="A16" s="53">
        <v>12</v>
      </c>
      <c r="B16" s="54" t="s">
        <v>88</v>
      </c>
      <c r="C16" s="72">
        <v>1442</v>
      </c>
      <c r="D16" s="72">
        <v>0</v>
      </c>
      <c r="E16" s="72">
        <v>159740</v>
      </c>
      <c r="F16" s="72">
        <v>0</v>
      </c>
      <c r="G16" s="72">
        <v>0</v>
      </c>
      <c r="H16" s="73">
        <v>161182</v>
      </c>
      <c r="J16" s="22"/>
      <c r="K16" s="91"/>
    </row>
    <row r="17" spans="1:11" ht="24.9" customHeight="1">
      <c r="A17" s="53">
        <v>13</v>
      </c>
      <c r="B17" s="54" t="s">
        <v>83</v>
      </c>
      <c r="C17" s="72">
        <v>875</v>
      </c>
      <c r="D17" s="72">
        <v>0</v>
      </c>
      <c r="E17" s="72">
        <v>160224</v>
      </c>
      <c r="F17" s="72">
        <v>0</v>
      </c>
      <c r="G17" s="72">
        <v>1</v>
      </c>
      <c r="H17" s="73">
        <v>161100</v>
      </c>
      <c r="J17" s="22"/>
      <c r="K17" s="91"/>
    </row>
    <row r="18" spans="1:11" ht="24.9" customHeight="1">
      <c r="A18" s="53">
        <v>14</v>
      </c>
      <c r="B18" s="54" t="s">
        <v>89</v>
      </c>
      <c r="C18" s="72">
        <v>771</v>
      </c>
      <c r="D18" s="72">
        <v>0</v>
      </c>
      <c r="E18" s="72">
        <v>159655</v>
      </c>
      <c r="F18" s="72">
        <v>5</v>
      </c>
      <c r="G18" s="72">
        <v>0</v>
      </c>
      <c r="H18" s="73">
        <v>160431</v>
      </c>
      <c r="J18" s="22"/>
      <c r="K18" s="91"/>
    </row>
    <row r="19" spans="1:11" ht="24.9" customHeight="1">
      <c r="A19" s="53">
        <v>15</v>
      </c>
      <c r="B19" s="54" t="s">
        <v>87</v>
      </c>
      <c r="C19" s="72">
        <v>164</v>
      </c>
      <c r="D19" s="72">
        <v>0</v>
      </c>
      <c r="E19" s="72">
        <v>159614</v>
      </c>
      <c r="F19" s="72">
        <v>1</v>
      </c>
      <c r="G19" s="72">
        <v>0</v>
      </c>
      <c r="H19" s="73">
        <v>159779</v>
      </c>
      <c r="J19" s="22"/>
      <c r="K19" s="91"/>
    </row>
    <row r="20" spans="1:11" ht="24.9" customHeight="1">
      <c r="A20" s="53">
        <v>16</v>
      </c>
      <c r="B20" s="54" t="s">
        <v>90</v>
      </c>
      <c r="C20" s="72">
        <v>19</v>
      </c>
      <c r="D20" s="72">
        <v>25</v>
      </c>
      <c r="E20" s="72">
        <v>159491</v>
      </c>
      <c r="F20" s="72">
        <v>0</v>
      </c>
      <c r="G20" s="72">
        <v>0</v>
      </c>
      <c r="H20" s="73">
        <v>159535</v>
      </c>
      <c r="J20" s="22"/>
      <c r="K20" s="91"/>
    </row>
    <row r="21" spans="1:11" ht="24.9" customHeight="1">
      <c r="A21" s="53">
        <v>17</v>
      </c>
      <c r="B21" s="54" t="s">
        <v>75</v>
      </c>
      <c r="C21" s="72">
        <v>0</v>
      </c>
      <c r="D21" s="72">
        <v>0</v>
      </c>
      <c r="E21" s="72">
        <v>159463</v>
      </c>
      <c r="F21" s="72">
        <v>0</v>
      </c>
      <c r="G21" s="72">
        <v>0</v>
      </c>
      <c r="H21" s="73">
        <v>159463</v>
      </c>
      <c r="J21" s="22"/>
      <c r="K21" s="91"/>
    </row>
    <row r="22" spans="1:11" ht="13.8">
      <c r="A22" s="55"/>
      <c r="B22" s="56" t="s">
        <v>1</v>
      </c>
      <c r="C22" s="74">
        <f>SUM(C5:C21)</f>
        <v>39006</v>
      </c>
      <c r="D22" s="74">
        <f>SUM(D5:D21)</f>
        <v>25</v>
      </c>
      <c r="E22" s="74">
        <f>SUM(E5:E21)-159463*16</f>
        <v>200359</v>
      </c>
      <c r="F22" s="74">
        <f>SUM(F5:F21)</f>
        <v>15</v>
      </c>
      <c r="G22" s="74">
        <f>SUM(G5:G21)</f>
        <v>4</v>
      </c>
      <c r="H22" s="74">
        <f>SUM(H5:H21)-159463*16</f>
        <v>239409</v>
      </c>
    </row>
    <row r="23" spans="1:11" s="27" customFormat="1" ht="12.75" customHeight="1"/>
    <row r="24" spans="1:11" ht="12.75" customHeight="1">
      <c r="C24" s="92"/>
      <c r="D24" s="92"/>
      <c r="E24" s="92"/>
      <c r="F24" s="92"/>
      <c r="G24" s="92"/>
      <c r="H24" s="92"/>
      <c r="J24" s="92"/>
    </row>
    <row r="25" spans="1:11">
      <c r="E25" s="92"/>
    </row>
    <row r="26" spans="1:11">
      <c r="C26" s="32"/>
      <c r="D26" s="32"/>
      <c r="E26" s="32"/>
      <c r="F26" s="32"/>
      <c r="G26" s="32"/>
      <c r="H26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1"/>
  <sheetViews>
    <sheetView zoomScale="90" zoomScaleNormal="90" workbookViewId="0">
      <pane xSplit="2" ySplit="5" topLeftCell="Z6" activePane="bottomRight" state="frozen"/>
      <selection pane="topRight" activeCell="C1" sqref="C1"/>
      <selection pane="bottomLeft" activeCell="A6" sqref="A6"/>
      <selection pane="bottomRight" activeCell="AF23" sqref="AF23"/>
    </sheetView>
  </sheetViews>
  <sheetFormatPr defaultColWidth="9.109375" defaultRowHeight="13.2"/>
  <cols>
    <col min="1" max="1" width="5.5546875" style="25" customWidth="1"/>
    <col min="2" max="2" width="49.5546875" style="25" customWidth="1"/>
    <col min="3" max="40" width="12.6640625" style="25" customWidth="1"/>
    <col min="41" max="16384" width="9.109375" style="25"/>
  </cols>
  <sheetData>
    <row r="1" spans="1:40" s="20" customFormat="1" ht="28.5" customHeight="1">
      <c r="A1" s="15" t="s">
        <v>62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8" t="s">
        <v>14</v>
      </c>
      <c r="AN4" s="109"/>
    </row>
    <row r="5" spans="1:40" s="22" customFormat="1" ht="22.8">
      <c r="A5" s="99"/>
      <c r="B5" s="99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" customHeight="1">
      <c r="A6" s="53">
        <v>1</v>
      </c>
      <c r="B6" s="54" t="s">
        <v>74</v>
      </c>
      <c r="C6" s="72">
        <v>1797911.291408</v>
      </c>
      <c r="D6" s="72">
        <v>79490.318184300006</v>
      </c>
      <c r="E6" s="72">
        <v>569405.43532199995</v>
      </c>
      <c r="F6" s="72">
        <v>0</v>
      </c>
      <c r="G6" s="72">
        <v>525612.6725757001</v>
      </c>
      <c r="H6" s="72">
        <v>0</v>
      </c>
      <c r="I6" s="72">
        <v>33501641.455999997</v>
      </c>
      <c r="J6" s="72">
        <v>3016416.0174799999</v>
      </c>
      <c r="K6" s="72">
        <v>4923387.1792378705</v>
      </c>
      <c r="L6" s="72">
        <v>315447.11710372014</v>
      </c>
      <c r="M6" s="72">
        <v>1153137.639004247</v>
      </c>
      <c r="N6" s="72">
        <v>11443.2008746662</v>
      </c>
      <c r="O6" s="72">
        <v>40754.854399999997</v>
      </c>
      <c r="P6" s="72">
        <v>17212.737035827198</v>
      </c>
      <c r="Q6" s="72">
        <v>51374.800329999998</v>
      </c>
      <c r="R6" s="72">
        <v>51374.800329999998</v>
      </c>
      <c r="S6" s="72">
        <v>0</v>
      </c>
      <c r="T6" s="72">
        <v>0</v>
      </c>
      <c r="U6" s="72">
        <v>85538.611600000004</v>
      </c>
      <c r="V6" s="72">
        <v>68213.596506000002</v>
      </c>
      <c r="W6" s="72">
        <v>0</v>
      </c>
      <c r="X6" s="72">
        <v>0</v>
      </c>
      <c r="Y6" s="72">
        <v>547669.86397800001</v>
      </c>
      <c r="Z6" s="72">
        <v>638152.38939410367</v>
      </c>
      <c r="AA6" s="72">
        <v>2809942.1600820017</v>
      </c>
      <c r="AB6" s="72">
        <v>2618236.8454493559</v>
      </c>
      <c r="AC6" s="72">
        <v>55966.614500000003</v>
      </c>
      <c r="AD6" s="72">
        <v>1197.68</v>
      </c>
      <c r="AE6" s="72">
        <v>734573.29870000004</v>
      </c>
      <c r="AF6" s="72">
        <v>587659.50146000006</v>
      </c>
      <c r="AG6" s="72">
        <v>0</v>
      </c>
      <c r="AH6" s="72">
        <v>0</v>
      </c>
      <c r="AI6" s="72">
        <v>1037653.5493019999</v>
      </c>
      <c r="AJ6" s="72">
        <v>858471.2034680869</v>
      </c>
      <c r="AK6" s="72">
        <v>0</v>
      </c>
      <c r="AL6" s="72">
        <v>0</v>
      </c>
      <c r="AM6" s="73">
        <v>47834569.426439807</v>
      </c>
      <c r="AN6" s="73">
        <v>8263315.4072860591</v>
      </c>
    </row>
    <row r="7" spans="1:40" s="24" customFormat="1" ht="24.9" customHeight="1">
      <c r="A7" s="53">
        <v>2</v>
      </c>
      <c r="B7" s="54" t="s">
        <v>75</v>
      </c>
      <c r="C7" s="72">
        <v>2836639.3200430525</v>
      </c>
      <c r="D7" s="72">
        <v>0</v>
      </c>
      <c r="E7" s="72">
        <v>245531.68021801117</v>
      </c>
      <c r="F7" s="72">
        <v>0</v>
      </c>
      <c r="G7" s="72">
        <v>966590.24041296681</v>
      </c>
      <c r="H7" s="72">
        <v>0</v>
      </c>
      <c r="I7" s="72">
        <v>28640318.864885759</v>
      </c>
      <c r="J7" s="72">
        <v>107339.84453506768</v>
      </c>
      <c r="K7" s="72">
        <v>0</v>
      </c>
      <c r="L7" s="72">
        <v>0</v>
      </c>
      <c r="M7" s="72">
        <v>436090.29411764705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33125170.399677437</v>
      </c>
      <c r="AN7" s="73">
        <v>107339.84453506768</v>
      </c>
    </row>
    <row r="8" spans="1:40" ht="24.9" customHeight="1">
      <c r="A8" s="53">
        <v>3</v>
      </c>
      <c r="B8" s="54" t="s">
        <v>76</v>
      </c>
      <c r="C8" s="72">
        <v>6483223.1963309981</v>
      </c>
      <c r="D8" s="72">
        <v>1693353.6600000001</v>
      </c>
      <c r="E8" s="72">
        <v>192572.71185000302</v>
      </c>
      <c r="F8" s="72">
        <v>0</v>
      </c>
      <c r="G8" s="72">
        <v>469830.15189999761</v>
      </c>
      <c r="H8" s="72">
        <v>17415.259999999998</v>
      </c>
      <c r="I8" s="72">
        <v>2166097.3716666698</v>
      </c>
      <c r="J8" s="72">
        <v>0</v>
      </c>
      <c r="K8" s="72">
        <v>6807107.6622209698</v>
      </c>
      <c r="L8" s="72">
        <v>0</v>
      </c>
      <c r="M8" s="72">
        <v>1123799.6603626441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284034.05943299987</v>
      </c>
      <c r="Z8" s="72">
        <v>17172.740000000002</v>
      </c>
      <c r="AA8" s="72">
        <v>3148012.5015600594</v>
      </c>
      <c r="AB8" s="72">
        <v>784288.83999999065</v>
      </c>
      <c r="AC8" s="72">
        <v>0</v>
      </c>
      <c r="AD8" s="72">
        <v>0</v>
      </c>
      <c r="AE8" s="72">
        <v>100</v>
      </c>
      <c r="AF8" s="72">
        <v>80.05</v>
      </c>
      <c r="AG8" s="72">
        <v>131783.07354000074</v>
      </c>
      <c r="AH8" s="72">
        <v>0</v>
      </c>
      <c r="AI8" s="72">
        <v>1050520.1841740001</v>
      </c>
      <c r="AJ8" s="72">
        <v>921413.36117399985</v>
      </c>
      <c r="AK8" s="72">
        <v>0</v>
      </c>
      <c r="AL8" s="72">
        <v>0</v>
      </c>
      <c r="AM8" s="73">
        <v>21857080.573038343</v>
      </c>
      <c r="AN8" s="73">
        <v>3433723.9111739905</v>
      </c>
    </row>
    <row r="9" spans="1:40" ht="24.9" customHeight="1">
      <c r="A9" s="53">
        <v>4</v>
      </c>
      <c r="B9" s="54" t="s">
        <v>77</v>
      </c>
      <c r="C9" s="72">
        <v>3212657.2194812661</v>
      </c>
      <c r="D9" s="72">
        <v>7685.5033600000006</v>
      </c>
      <c r="E9" s="72">
        <v>32951.300000000003</v>
      </c>
      <c r="F9" s="72">
        <v>0</v>
      </c>
      <c r="G9" s="72">
        <v>714429.1352430071</v>
      </c>
      <c r="H9" s="72">
        <v>29579.906023750002</v>
      </c>
      <c r="I9" s="72">
        <v>146276.96811899959</v>
      </c>
      <c r="J9" s="72">
        <v>1989.8688525</v>
      </c>
      <c r="K9" s="72">
        <v>5746051.9260100052</v>
      </c>
      <c r="L9" s="72">
        <v>103121.06580800001</v>
      </c>
      <c r="M9" s="72">
        <v>1784276.972583638</v>
      </c>
      <c r="N9" s="72">
        <v>58702.855499999991</v>
      </c>
      <c r="O9" s="72">
        <v>0</v>
      </c>
      <c r="P9" s="72">
        <v>0</v>
      </c>
      <c r="Q9" s="72">
        <v>239892.57</v>
      </c>
      <c r="R9" s="72">
        <v>210156.7825</v>
      </c>
      <c r="S9" s="72">
        <v>0</v>
      </c>
      <c r="T9" s="72">
        <v>0</v>
      </c>
      <c r="U9" s="72">
        <v>12977.36</v>
      </c>
      <c r="V9" s="72">
        <v>152.23885781249999</v>
      </c>
      <c r="W9" s="72">
        <v>0</v>
      </c>
      <c r="X9" s="72">
        <v>0</v>
      </c>
      <c r="Y9" s="72">
        <v>865276.83231200022</v>
      </c>
      <c r="Z9" s="72">
        <v>77223.505483229164</v>
      </c>
      <c r="AA9" s="72">
        <v>4232085.8944209944</v>
      </c>
      <c r="AB9" s="72">
        <v>1416393.0844358897</v>
      </c>
      <c r="AC9" s="72">
        <v>97218.111999999994</v>
      </c>
      <c r="AD9" s="72">
        <v>97218.11202</v>
      </c>
      <c r="AE9" s="72">
        <v>283635.59779999999</v>
      </c>
      <c r="AF9" s="72">
        <v>130435.25955919366</v>
      </c>
      <c r="AG9" s="72">
        <v>0</v>
      </c>
      <c r="AH9" s="72">
        <v>0</v>
      </c>
      <c r="AI9" s="72">
        <v>1569541.0077140001</v>
      </c>
      <c r="AJ9" s="72">
        <v>790175.80491895834</v>
      </c>
      <c r="AK9" s="72">
        <v>0</v>
      </c>
      <c r="AL9" s="72">
        <v>0</v>
      </c>
      <c r="AM9" s="73">
        <v>18937270.895683914</v>
      </c>
      <c r="AN9" s="73">
        <v>2922833.9873193335</v>
      </c>
    </row>
    <row r="10" spans="1:40" ht="24.9" customHeight="1">
      <c r="A10" s="53">
        <v>5</v>
      </c>
      <c r="B10" s="54" t="s">
        <v>78</v>
      </c>
      <c r="C10" s="72">
        <v>140134.70011000088</v>
      </c>
      <c r="D10" s="72">
        <v>0</v>
      </c>
      <c r="E10" s="72">
        <v>68106.003649999941</v>
      </c>
      <c r="F10" s="72">
        <v>0</v>
      </c>
      <c r="G10" s="72">
        <v>347302.23424202309</v>
      </c>
      <c r="H10" s="72">
        <v>0</v>
      </c>
      <c r="I10" s="72">
        <v>13383278.028250309</v>
      </c>
      <c r="J10" s="72">
        <v>0</v>
      </c>
      <c r="K10" s="72">
        <v>1396657.9523800015</v>
      </c>
      <c r="L10" s="72">
        <v>0</v>
      </c>
      <c r="M10" s="72">
        <v>616695.11381764628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53117.599440000005</v>
      </c>
      <c r="Z10" s="72">
        <v>46517.949439999997</v>
      </c>
      <c r="AA10" s="72">
        <v>548224.86810199951</v>
      </c>
      <c r="AB10" s="72">
        <v>287600.05699999997</v>
      </c>
      <c r="AC10" s="72">
        <v>18111.838399999971</v>
      </c>
      <c r="AD10" s="72">
        <v>0</v>
      </c>
      <c r="AE10" s="72">
        <v>1117844.5315</v>
      </c>
      <c r="AF10" s="72">
        <v>786642.3090498728</v>
      </c>
      <c r="AG10" s="72">
        <v>0</v>
      </c>
      <c r="AH10" s="72">
        <v>0</v>
      </c>
      <c r="AI10" s="72">
        <v>637270.15265000006</v>
      </c>
      <c r="AJ10" s="72">
        <v>0</v>
      </c>
      <c r="AK10" s="72">
        <v>0</v>
      </c>
      <c r="AL10" s="72">
        <v>0</v>
      </c>
      <c r="AM10" s="73">
        <v>18326743.022541977</v>
      </c>
      <c r="AN10" s="73">
        <v>1120760.3154898728</v>
      </c>
    </row>
    <row r="11" spans="1:40" ht="24.9" customHeight="1">
      <c r="A11" s="53">
        <v>6</v>
      </c>
      <c r="B11" s="54" t="s">
        <v>79</v>
      </c>
      <c r="C11" s="72">
        <v>209162.58872006601</v>
      </c>
      <c r="D11" s="72">
        <v>0</v>
      </c>
      <c r="E11" s="72">
        <v>103277.3959212121</v>
      </c>
      <c r="F11" s="72">
        <v>0</v>
      </c>
      <c r="G11" s="72">
        <v>155648.9556433878</v>
      </c>
      <c r="H11" s="72">
        <v>0</v>
      </c>
      <c r="I11" s="72">
        <v>6177564.7591258716</v>
      </c>
      <c r="J11" s="72">
        <v>0</v>
      </c>
      <c r="K11" s="72">
        <v>4090754.6629389534</v>
      </c>
      <c r="L11" s="72">
        <v>0</v>
      </c>
      <c r="M11" s="72">
        <v>1075155.4183659644</v>
      </c>
      <c r="N11" s="72">
        <v>40753.359900000003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131636.68810613803</v>
      </c>
      <c r="Z11" s="72">
        <v>71951.259154420797</v>
      </c>
      <c r="AA11" s="72">
        <v>225539.250453855</v>
      </c>
      <c r="AB11" s="72">
        <v>147183.43093528639</v>
      </c>
      <c r="AC11" s="72">
        <v>197865.47040205126</v>
      </c>
      <c r="AD11" s="72">
        <v>4435.4215277073745</v>
      </c>
      <c r="AE11" s="72">
        <v>133767.10260000001</v>
      </c>
      <c r="AF11" s="72">
        <v>105214.90525919938</v>
      </c>
      <c r="AG11" s="72">
        <v>0</v>
      </c>
      <c r="AH11" s="72">
        <v>0</v>
      </c>
      <c r="AI11" s="72">
        <v>69527.942649999997</v>
      </c>
      <c r="AJ11" s="72">
        <v>14723.066649494014</v>
      </c>
      <c r="AK11" s="72">
        <v>0</v>
      </c>
      <c r="AL11" s="72">
        <v>0</v>
      </c>
      <c r="AM11" s="73">
        <v>12569900.234927502</v>
      </c>
      <c r="AN11" s="73">
        <v>384261.44342610793</v>
      </c>
    </row>
    <row r="12" spans="1:40" ht="24.9" customHeight="1">
      <c r="A12" s="53">
        <v>7</v>
      </c>
      <c r="B12" s="54" t="s">
        <v>80</v>
      </c>
      <c r="C12" s="72">
        <v>39969.090367999997</v>
      </c>
      <c r="D12" s="72">
        <v>0</v>
      </c>
      <c r="E12" s="72">
        <v>62625.31</v>
      </c>
      <c r="F12" s="72">
        <v>3427.4158799999996</v>
      </c>
      <c r="G12" s="72">
        <v>308745.36254399997</v>
      </c>
      <c r="H12" s="72">
        <v>19926.358832509199</v>
      </c>
      <c r="I12" s="72">
        <v>5656721.1699760007</v>
      </c>
      <c r="J12" s="72">
        <v>0</v>
      </c>
      <c r="K12" s="72">
        <v>1320095.70909</v>
      </c>
      <c r="L12" s="72">
        <v>38445.333646133804</v>
      </c>
      <c r="M12" s="72">
        <v>694146.59879299998</v>
      </c>
      <c r="N12" s="72">
        <v>30403.954805164998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329618.03003899998</v>
      </c>
      <c r="Z12" s="72">
        <v>141446.50017580311</v>
      </c>
      <c r="AA12" s="72">
        <v>1501464.9981129994</v>
      </c>
      <c r="AB12" s="72">
        <v>1422963.4680615894</v>
      </c>
      <c r="AC12" s="72">
        <v>431270.25831499998</v>
      </c>
      <c r="AD12" s="72">
        <v>409217.9375100726</v>
      </c>
      <c r="AE12" s="72">
        <v>19251</v>
      </c>
      <c r="AF12" s="72">
        <v>13475.7</v>
      </c>
      <c r="AG12" s="72">
        <v>0</v>
      </c>
      <c r="AH12" s="72">
        <v>0</v>
      </c>
      <c r="AI12" s="72">
        <v>331065.97903400002</v>
      </c>
      <c r="AJ12" s="72">
        <v>249909.77896923892</v>
      </c>
      <c r="AK12" s="72">
        <v>0</v>
      </c>
      <c r="AL12" s="72">
        <v>0</v>
      </c>
      <c r="AM12" s="73">
        <v>10694973.506271999</v>
      </c>
      <c r="AN12" s="73">
        <v>2329216.4478805116</v>
      </c>
    </row>
    <row r="13" spans="1:40" ht="24.9" customHeight="1">
      <c r="A13" s="53">
        <v>8</v>
      </c>
      <c r="B13" s="54" t="s">
        <v>81</v>
      </c>
      <c r="C13" s="72">
        <v>275620.18920000223</v>
      </c>
      <c r="D13" s="72">
        <v>0</v>
      </c>
      <c r="E13" s="72">
        <v>278464.42720000277</v>
      </c>
      <c r="F13" s="72">
        <v>0</v>
      </c>
      <c r="G13" s="72">
        <v>290568.13333715801</v>
      </c>
      <c r="H13" s="72">
        <v>29122.216827868859</v>
      </c>
      <c r="I13" s="72">
        <v>7626140.8021000214</v>
      </c>
      <c r="J13" s="72">
        <v>255187.16999999998</v>
      </c>
      <c r="K13" s="72">
        <v>1340437.730041784</v>
      </c>
      <c r="L13" s="72">
        <v>1005328.3315946694</v>
      </c>
      <c r="M13" s="72">
        <v>560385.05401464168</v>
      </c>
      <c r="N13" s="72">
        <v>93176.069922745941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27426.721124000007</v>
      </c>
      <c r="Z13" s="72">
        <v>22064.853989486899</v>
      </c>
      <c r="AA13" s="72">
        <v>5227.8</v>
      </c>
      <c r="AB13" s="72">
        <v>1020.1600000000001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10404270.85701761</v>
      </c>
      <c r="AN13" s="73">
        <v>1405898.8023347708</v>
      </c>
    </row>
    <row r="14" spans="1:40" ht="24.9" customHeight="1">
      <c r="A14" s="53">
        <v>9</v>
      </c>
      <c r="B14" s="54" t="s">
        <v>82</v>
      </c>
      <c r="C14" s="72">
        <v>58378.053841394874</v>
      </c>
      <c r="D14" s="72">
        <v>9913.7194013474091</v>
      </c>
      <c r="E14" s="72">
        <v>1266</v>
      </c>
      <c r="F14" s="72">
        <v>0</v>
      </c>
      <c r="G14" s="72">
        <v>84578.192735331017</v>
      </c>
      <c r="H14" s="72">
        <v>20608.535160441948</v>
      </c>
      <c r="I14" s="72">
        <v>6808753.1096481858</v>
      </c>
      <c r="J14" s="72">
        <v>143830.34714000003</v>
      </c>
      <c r="K14" s="72">
        <v>1968579.1118684893</v>
      </c>
      <c r="L14" s="72">
        <v>225652.19903081001</v>
      </c>
      <c r="M14" s="72">
        <v>537941.92169789644</v>
      </c>
      <c r="N14" s="72">
        <v>5997.8363221578638</v>
      </c>
      <c r="O14" s="72">
        <v>0</v>
      </c>
      <c r="P14" s="72">
        <v>0</v>
      </c>
      <c r="Q14" s="72">
        <v>64955.925000000003</v>
      </c>
      <c r="R14" s="72">
        <v>64955.925000000003</v>
      </c>
      <c r="S14" s="72">
        <v>80192.5</v>
      </c>
      <c r="T14" s="72">
        <v>80192.5</v>
      </c>
      <c r="U14" s="72">
        <v>0</v>
      </c>
      <c r="V14" s="72">
        <v>0</v>
      </c>
      <c r="W14" s="72">
        <v>0</v>
      </c>
      <c r="X14" s="72">
        <v>0</v>
      </c>
      <c r="Y14" s="72">
        <v>43559.695258470107</v>
      </c>
      <c r="Z14" s="72">
        <v>28884.033958099066</v>
      </c>
      <c r="AA14" s="72">
        <v>57773.889982395718</v>
      </c>
      <c r="AB14" s="72">
        <v>39963.225104465702</v>
      </c>
      <c r="AC14" s="72">
        <v>300</v>
      </c>
      <c r="AD14" s="72">
        <v>20.37</v>
      </c>
      <c r="AE14" s="72">
        <v>0</v>
      </c>
      <c r="AF14" s="72">
        <v>0</v>
      </c>
      <c r="AG14" s="72">
        <v>0</v>
      </c>
      <c r="AH14" s="72">
        <v>0</v>
      </c>
      <c r="AI14" s="72">
        <v>31218.548000000003</v>
      </c>
      <c r="AJ14" s="72">
        <v>23652.783066</v>
      </c>
      <c r="AK14" s="72">
        <v>0</v>
      </c>
      <c r="AL14" s="72">
        <v>0</v>
      </c>
      <c r="AM14" s="73">
        <v>9737496.9480321631</v>
      </c>
      <c r="AN14" s="73">
        <v>643671.47418332205</v>
      </c>
    </row>
    <row r="15" spans="1:40" ht="24.9" customHeight="1">
      <c r="A15" s="53">
        <v>10</v>
      </c>
      <c r="B15" s="54" t="s">
        <v>83</v>
      </c>
      <c r="C15" s="72">
        <v>60339</v>
      </c>
      <c r="D15" s="72">
        <v>0</v>
      </c>
      <c r="E15" s="72">
        <v>80158</v>
      </c>
      <c r="F15" s="72">
        <v>5221.3377536064008</v>
      </c>
      <c r="G15" s="72">
        <v>251348</v>
      </c>
      <c r="H15" s="72">
        <v>413.87219123505974</v>
      </c>
      <c r="I15" s="72">
        <v>3167858</v>
      </c>
      <c r="J15" s="72">
        <v>0</v>
      </c>
      <c r="K15" s="72">
        <v>627066</v>
      </c>
      <c r="L15" s="72">
        <v>68693.079784000001</v>
      </c>
      <c r="M15" s="72">
        <v>587710.29411764699</v>
      </c>
      <c r="N15" s="72">
        <v>96213.120750000002</v>
      </c>
      <c r="O15" s="72">
        <v>0</v>
      </c>
      <c r="P15" s="72">
        <v>0</v>
      </c>
      <c r="Q15" s="72">
        <v>0</v>
      </c>
      <c r="R15" s="72">
        <v>144643.5</v>
      </c>
      <c r="S15" s="72">
        <v>0</v>
      </c>
      <c r="T15" s="72">
        <v>0</v>
      </c>
      <c r="U15" s="72">
        <v>1984</v>
      </c>
      <c r="V15" s="72">
        <v>992.14499999999998</v>
      </c>
      <c r="W15" s="72">
        <v>0</v>
      </c>
      <c r="X15" s="72">
        <v>5.0000000000000001E-3</v>
      </c>
      <c r="Y15" s="72">
        <v>46897</v>
      </c>
      <c r="Z15" s="72">
        <v>36000.420652500005</v>
      </c>
      <c r="AA15" s="72">
        <v>1969870</v>
      </c>
      <c r="AB15" s="72">
        <v>1750947.4696700668</v>
      </c>
      <c r="AC15" s="72">
        <v>85903</v>
      </c>
      <c r="AD15" s="72">
        <v>82284.024558437857</v>
      </c>
      <c r="AE15" s="72">
        <v>264257</v>
      </c>
      <c r="AF15" s="72">
        <v>241566.62520000001</v>
      </c>
      <c r="AG15" s="72">
        <v>0</v>
      </c>
      <c r="AH15" s="72">
        <v>0</v>
      </c>
      <c r="AI15" s="72">
        <v>456475</v>
      </c>
      <c r="AJ15" s="72">
        <v>388904.63195414538</v>
      </c>
      <c r="AK15" s="72">
        <v>0</v>
      </c>
      <c r="AL15" s="72">
        <v>0</v>
      </c>
      <c r="AM15" s="73">
        <v>7599865.2941176472</v>
      </c>
      <c r="AN15" s="73">
        <v>2815880.2325139921</v>
      </c>
    </row>
    <row r="16" spans="1:40" ht="24.9" customHeight="1">
      <c r="A16" s="53">
        <v>11</v>
      </c>
      <c r="B16" s="54" t="s">
        <v>84</v>
      </c>
      <c r="C16" s="72">
        <v>0</v>
      </c>
      <c r="D16" s="72">
        <v>0</v>
      </c>
      <c r="E16" s="72">
        <v>1943.5</v>
      </c>
      <c r="F16" s="72">
        <v>0</v>
      </c>
      <c r="G16" s="72">
        <v>25860.859999999997</v>
      </c>
      <c r="H16" s="72">
        <v>10248.469999999999</v>
      </c>
      <c r="I16" s="72">
        <v>4215924.13</v>
      </c>
      <c r="J16" s="72">
        <v>0</v>
      </c>
      <c r="K16" s="72">
        <v>959221.55999999994</v>
      </c>
      <c r="L16" s="72">
        <v>671455.1</v>
      </c>
      <c r="M16" s="72">
        <v>524806.19000000006</v>
      </c>
      <c r="N16" s="72">
        <v>34833.94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3883.64</v>
      </c>
      <c r="Z16" s="72">
        <v>3301.09</v>
      </c>
      <c r="AA16" s="72">
        <v>5326.67</v>
      </c>
      <c r="AB16" s="72">
        <v>4527.67</v>
      </c>
      <c r="AC16" s="72">
        <v>0</v>
      </c>
      <c r="AD16" s="72">
        <v>0</v>
      </c>
      <c r="AE16" s="72">
        <v>8781.130000000001</v>
      </c>
      <c r="AF16" s="72">
        <v>0</v>
      </c>
      <c r="AG16" s="72">
        <v>0</v>
      </c>
      <c r="AH16" s="72">
        <v>0</v>
      </c>
      <c r="AI16" s="72">
        <v>250</v>
      </c>
      <c r="AJ16" s="72">
        <v>0</v>
      </c>
      <c r="AK16" s="72">
        <v>0</v>
      </c>
      <c r="AL16" s="72">
        <v>0</v>
      </c>
      <c r="AM16" s="73">
        <v>5745997.6799999997</v>
      </c>
      <c r="AN16" s="73">
        <v>724366.27</v>
      </c>
    </row>
    <row r="17" spans="1:40" ht="24.9" customHeight="1">
      <c r="A17" s="53">
        <v>12</v>
      </c>
      <c r="B17" s="54" t="s">
        <v>85</v>
      </c>
      <c r="C17" s="72">
        <v>102887.07</v>
      </c>
      <c r="D17" s="72">
        <v>0</v>
      </c>
      <c r="E17" s="72">
        <v>45844.86505</v>
      </c>
      <c r="F17" s="72">
        <v>0</v>
      </c>
      <c r="G17" s="72">
        <v>139930.32565000001</v>
      </c>
      <c r="H17" s="72">
        <v>200</v>
      </c>
      <c r="I17" s="72">
        <v>1558602.6099999999</v>
      </c>
      <c r="J17" s="72">
        <v>0</v>
      </c>
      <c r="K17" s="72">
        <v>1187502.5526750002</v>
      </c>
      <c r="L17" s="72">
        <v>514507.11077010003</v>
      </c>
      <c r="M17" s="72">
        <v>566324.00005564699</v>
      </c>
      <c r="N17" s="72">
        <v>56679.288441400007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69085.194214000017</v>
      </c>
      <c r="Z17" s="72">
        <v>53182.506664</v>
      </c>
      <c r="AA17" s="72">
        <v>180544.09605599998</v>
      </c>
      <c r="AB17" s="72">
        <v>84988.971593699956</v>
      </c>
      <c r="AC17" s="72">
        <v>0</v>
      </c>
      <c r="AD17" s="72">
        <v>0</v>
      </c>
      <c r="AE17" s="72">
        <v>58090</v>
      </c>
      <c r="AF17" s="72">
        <v>19467.738380999992</v>
      </c>
      <c r="AG17" s="72">
        <v>0</v>
      </c>
      <c r="AH17" s="72">
        <v>0</v>
      </c>
      <c r="AI17" s="72">
        <v>129417.629</v>
      </c>
      <c r="AJ17" s="72">
        <v>35485.308093</v>
      </c>
      <c r="AK17" s="72">
        <v>0</v>
      </c>
      <c r="AL17" s="72">
        <v>0</v>
      </c>
      <c r="AM17" s="73">
        <v>4038228.3427006472</v>
      </c>
      <c r="AN17" s="73">
        <v>764510.92394320003</v>
      </c>
    </row>
    <row r="18" spans="1:40" ht="24.9" customHeight="1">
      <c r="A18" s="53">
        <v>13</v>
      </c>
      <c r="B18" s="54" t="s">
        <v>86</v>
      </c>
      <c r="C18" s="72">
        <v>11801.164999999999</v>
      </c>
      <c r="D18" s="72">
        <v>0</v>
      </c>
      <c r="E18" s="72">
        <v>3322</v>
      </c>
      <c r="F18" s="72">
        <v>0</v>
      </c>
      <c r="G18" s="72">
        <v>103849.9776212898</v>
      </c>
      <c r="H18" s="72">
        <v>30216.19</v>
      </c>
      <c r="I18" s="72">
        <v>913733.10139287391</v>
      </c>
      <c r="J18" s="72">
        <v>0</v>
      </c>
      <c r="K18" s="72">
        <v>979214.52307824895</v>
      </c>
      <c r="L18" s="72">
        <v>0</v>
      </c>
      <c r="M18" s="72">
        <v>606191.20139147702</v>
      </c>
      <c r="N18" s="72">
        <v>0</v>
      </c>
      <c r="O18" s="72">
        <v>0</v>
      </c>
      <c r="P18" s="72">
        <v>0</v>
      </c>
      <c r="Q18" s="72">
        <v>426438.01</v>
      </c>
      <c r="R18" s="72">
        <v>426438.01</v>
      </c>
      <c r="S18" s="72">
        <v>94704</v>
      </c>
      <c r="T18" s="72">
        <v>94704</v>
      </c>
      <c r="U18" s="72">
        <v>0</v>
      </c>
      <c r="V18" s="72">
        <v>0</v>
      </c>
      <c r="W18" s="72">
        <v>0</v>
      </c>
      <c r="X18" s="72">
        <v>0</v>
      </c>
      <c r="Y18" s="72">
        <v>27664.766729999999</v>
      </c>
      <c r="Z18" s="72">
        <v>0</v>
      </c>
      <c r="AA18" s="72">
        <v>97834.141680000001</v>
      </c>
      <c r="AB18" s="72">
        <v>18286.083463999999</v>
      </c>
      <c r="AC18" s="72">
        <v>0</v>
      </c>
      <c r="AD18" s="72">
        <v>0</v>
      </c>
      <c r="AE18" s="72">
        <v>96317.08</v>
      </c>
      <c r="AF18" s="72">
        <v>0</v>
      </c>
      <c r="AG18" s="72">
        <v>0</v>
      </c>
      <c r="AH18" s="72">
        <v>0</v>
      </c>
      <c r="AI18" s="72">
        <v>80735.354100000055</v>
      </c>
      <c r="AJ18" s="72">
        <v>0</v>
      </c>
      <c r="AK18" s="72">
        <v>0</v>
      </c>
      <c r="AL18" s="72">
        <v>0</v>
      </c>
      <c r="AM18" s="73">
        <v>3441805.3209938901</v>
      </c>
      <c r="AN18" s="73">
        <v>569644.28346399998</v>
      </c>
    </row>
    <row r="19" spans="1:40" ht="24.9" customHeight="1">
      <c r="A19" s="53">
        <v>14</v>
      </c>
      <c r="B19" s="54" t="s">
        <v>87</v>
      </c>
      <c r="C19" s="72">
        <v>0</v>
      </c>
      <c r="D19" s="72">
        <v>0</v>
      </c>
      <c r="E19" s="72">
        <v>812</v>
      </c>
      <c r="F19" s="72">
        <v>0</v>
      </c>
      <c r="G19" s="72">
        <v>18516.502742622957</v>
      </c>
      <c r="H19" s="72">
        <v>1339.3725099999999</v>
      </c>
      <c r="I19" s="72">
        <v>1095334.5018856307</v>
      </c>
      <c r="J19" s="72">
        <v>0</v>
      </c>
      <c r="K19" s="72">
        <v>668107.50401792349</v>
      </c>
      <c r="L19" s="72">
        <v>63274.589172546461</v>
      </c>
      <c r="M19" s="72">
        <v>483070.35771874001</v>
      </c>
      <c r="N19" s="72">
        <v>9343.106568852465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41183.314152599974</v>
      </c>
      <c r="Z19" s="72">
        <v>32946.651322080019</v>
      </c>
      <c r="AA19" s="72">
        <v>247868.3657262951</v>
      </c>
      <c r="AB19" s="72">
        <v>236305.9920017618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70297.37</v>
      </c>
      <c r="AJ19" s="72">
        <v>41039.747000000003</v>
      </c>
      <c r="AK19" s="72">
        <v>0</v>
      </c>
      <c r="AL19" s="72">
        <v>0</v>
      </c>
      <c r="AM19" s="73">
        <v>2625189.9162438121</v>
      </c>
      <c r="AN19" s="73">
        <v>384249.45857524069</v>
      </c>
    </row>
    <row r="20" spans="1:40" ht="24.9" customHeight="1">
      <c r="A20" s="53">
        <v>15</v>
      </c>
      <c r="B20" s="54" t="s">
        <v>88</v>
      </c>
      <c r="C20" s="72">
        <v>801</v>
      </c>
      <c r="D20" s="72">
        <v>0</v>
      </c>
      <c r="E20" s="72">
        <v>0</v>
      </c>
      <c r="F20" s="72">
        <v>0</v>
      </c>
      <c r="G20" s="72">
        <v>3076.8088039999989</v>
      </c>
      <c r="H20" s="72">
        <v>0</v>
      </c>
      <c r="I20" s="72">
        <v>0</v>
      </c>
      <c r="J20" s="72">
        <v>0</v>
      </c>
      <c r="K20" s="72">
        <v>1156220.9140659997</v>
      </c>
      <c r="L20" s="72">
        <v>0</v>
      </c>
      <c r="M20" s="72">
        <v>471605.87027464702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36</v>
      </c>
      <c r="AB20" s="72">
        <v>0</v>
      </c>
      <c r="AC20" s="72">
        <v>0</v>
      </c>
      <c r="AD20" s="72">
        <v>0</v>
      </c>
      <c r="AE20" s="72">
        <v>16871.936799999999</v>
      </c>
      <c r="AF20" s="72">
        <v>0</v>
      </c>
      <c r="AG20" s="72">
        <v>102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1648714.5299446469</v>
      </c>
      <c r="AN20" s="73">
        <v>0</v>
      </c>
    </row>
    <row r="21" spans="1:40" ht="24.9" customHeight="1">
      <c r="A21" s="53">
        <v>16</v>
      </c>
      <c r="B21" s="54" t="s">
        <v>89</v>
      </c>
      <c r="C21" s="72">
        <v>49858.860836999986</v>
      </c>
      <c r="D21" s="72">
        <v>21671.4055149999</v>
      </c>
      <c r="E21" s="72">
        <v>0</v>
      </c>
      <c r="F21" s="72">
        <v>0</v>
      </c>
      <c r="G21" s="72">
        <v>18619.046017999972</v>
      </c>
      <c r="H21" s="72">
        <v>550.64115360000869</v>
      </c>
      <c r="I21" s="72">
        <v>0</v>
      </c>
      <c r="J21" s="72">
        <v>0</v>
      </c>
      <c r="K21" s="72">
        <v>670770.22601690958</v>
      </c>
      <c r="L21" s="72">
        <v>412009.19166619983</v>
      </c>
      <c r="M21" s="72">
        <v>460514.78148289357</v>
      </c>
      <c r="N21" s="72">
        <v>14879.606458399983</v>
      </c>
      <c r="O21" s="72">
        <v>0</v>
      </c>
      <c r="P21" s="72">
        <v>0</v>
      </c>
      <c r="Q21" s="72">
        <v>109368.70609299885</v>
      </c>
      <c r="R21" s="72">
        <v>109368.70609299885</v>
      </c>
      <c r="S21" s="72">
        <v>162156.83135899995</v>
      </c>
      <c r="T21" s="72">
        <v>162156.83135899995</v>
      </c>
      <c r="U21" s="72">
        <v>0</v>
      </c>
      <c r="V21" s="72">
        <v>0</v>
      </c>
      <c r="W21" s="72">
        <v>0</v>
      </c>
      <c r="X21" s="72">
        <v>0</v>
      </c>
      <c r="Y21" s="72">
        <v>14224.808813999989</v>
      </c>
      <c r="Z21" s="72">
        <v>11379.847051200006</v>
      </c>
      <c r="AA21" s="72">
        <v>57908.113265999862</v>
      </c>
      <c r="AB21" s="72">
        <v>41504.094452800113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49388.273500000083</v>
      </c>
      <c r="AJ21" s="72">
        <v>47536.478800000012</v>
      </c>
      <c r="AK21" s="72">
        <v>0</v>
      </c>
      <c r="AL21" s="72">
        <v>0</v>
      </c>
      <c r="AM21" s="73">
        <v>1592809.6473868017</v>
      </c>
      <c r="AN21" s="73">
        <v>821056.80254919862</v>
      </c>
    </row>
    <row r="22" spans="1:40" ht="24.9" customHeight="1">
      <c r="A22" s="53">
        <v>17</v>
      </c>
      <c r="B22" s="54" t="s">
        <v>90</v>
      </c>
      <c r="C22" s="72">
        <v>0</v>
      </c>
      <c r="D22" s="72">
        <v>0</v>
      </c>
      <c r="E22" s="72">
        <v>35</v>
      </c>
      <c r="F22" s="72">
        <v>0</v>
      </c>
      <c r="G22" s="72">
        <v>7568.884</v>
      </c>
      <c r="H22" s="72">
        <v>0</v>
      </c>
      <c r="I22" s="72">
        <v>0</v>
      </c>
      <c r="J22" s="72">
        <v>0</v>
      </c>
      <c r="K22" s="72">
        <v>428361.90420000011</v>
      </c>
      <c r="L22" s="72">
        <v>0</v>
      </c>
      <c r="M22" s="72">
        <v>440639.27411764703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32771.010277971174</v>
      </c>
      <c r="AF22" s="72">
        <v>0</v>
      </c>
      <c r="AG22" s="72">
        <v>0</v>
      </c>
      <c r="AH22" s="72">
        <v>0</v>
      </c>
      <c r="AI22" s="72">
        <v>14000</v>
      </c>
      <c r="AJ22" s="72">
        <v>5040</v>
      </c>
      <c r="AK22" s="72">
        <v>0</v>
      </c>
      <c r="AL22" s="72">
        <v>0</v>
      </c>
      <c r="AM22" s="73">
        <v>923376.07259561832</v>
      </c>
      <c r="AN22" s="73">
        <v>5040</v>
      </c>
    </row>
    <row r="23" spans="1:40" ht="13.8">
      <c r="A23" s="55"/>
      <c r="B23" s="56" t="s">
        <v>1</v>
      </c>
      <c r="C23" s="74">
        <v>15279382.745339783</v>
      </c>
      <c r="D23" s="74">
        <v>1812114.6064606477</v>
      </c>
      <c r="E23" s="74">
        <v>1686315.629211229</v>
      </c>
      <c r="F23" s="74">
        <v>8648.7536336064004</v>
      </c>
      <c r="G23" s="74">
        <v>4432075.4834694834</v>
      </c>
      <c r="H23" s="74">
        <v>159620.82269940505</v>
      </c>
      <c r="I23" s="74">
        <v>115058244.87305032</v>
      </c>
      <c r="J23" s="74">
        <v>3524763.2480075676</v>
      </c>
      <c r="K23" s="74">
        <v>34269537.11784216</v>
      </c>
      <c r="L23" s="74">
        <v>3417933.1185761797</v>
      </c>
      <c r="M23" s="74">
        <v>12122490.641916022</v>
      </c>
      <c r="N23" s="74">
        <v>452426.33954338741</v>
      </c>
      <c r="O23" s="74">
        <v>40754.854399999997</v>
      </c>
      <c r="P23" s="74">
        <v>17212.737035827198</v>
      </c>
      <c r="Q23" s="74">
        <v>892030.01142299885</v>
      </c>
      <c r="R23" s="74">
        <v>1006937.7239229989</v>
      </c>
      <c r="S23" s="74">
        <v>337053.33135899995</v>
      </c>
      <c r="T23" s="74">
        <v>337053.33135899995</v>
      </c>
      <c r="U23" s="74">
        <v>100499.9716</v>
      </c>
      <c r="V23" s="74">
        <v>69357.980363812501</v>
      </c>
      <c r="W23" s="74">
        <v>0</v>
      </c>
      <c r="X23" s="74">
        <v>5.0000000000000001E-3</v>
      </c>
      <c r="Y23" s="74">
        <v>2485278.2136012078</v>
      </c>
      <c r="Z23" s="74">
        <v>1180223.7472849227</v>
      </c>
      <c r="AA23" s="74">
        <v>15087658.749442602</v>
      </c>
      <c r="AB23" s="74">
        <v>8854209.3921689093</v>
      </c>
      <c r="AC23" s="74">
        <v>886635.29361705121</v>
      </c>
      <c r="AD23" s="74">
        <v>594373.54561621777</v>
      </c>
      <c r="AE23" s="74">
        <v>2766259.6876779711</v>
      </c>
      <c r="AF23" s="74">
        <v>1884542.0889092658</v>
      </c>
      <c r="AG23" s="74">
        <v>131885.07354000074</v>
      </c>
      <c r="AH23" s="74">
        <v>0</v>
      </c>
      <c r="AI23" s="74">
        <v>5527360.9901240002</v>
      </c>
      <c r="AJ23" s="74">
        <v>3376352.1640929235</v>
      </c>
      <c r="AK23" s="74">
        <v>0</v>
      </c>
      <c r="AL23" s="74">
        <v>0</v>
      </c>
      <c r="AM23" s="74">
        <v>211103462.66761386</v>
      </c>
      <c r="AN23" s="74">
        <v>26695769.604674663</v>
      </c>
    </row>
    <row r="24" spans="1:40" ht="13.8">
      <c r="A24" s="79"/>
      <c r="B24" s="80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</row>
    <row r="25" spans="1:40" s="27" customFormat="1" ht="12.75" customHeight="1"/>
    <row r="26" spans="1:40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ht="12.75" customHeight="1">
      <c r="B27" s="107" t="s">
        <v>55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AM27" s="28"/>
      <c r="AN27" s="28"/>
    </row>
    <row r="28" spans="1:40" ht="17.25" customHeight="1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1"/>
      <c r="P28" s="11"/>
      <c r="Q28" s="28"/>
      <c r="R28" s="28"/>
      <c r="AN28" s="28"/>
    </row>
    <row r="29" spans="1:40" ht="12.75" customHeight="1">
      <c r="O29" s="11"/>
      <c r="P29" s="11"/>
    </row>
    <row r="31" spans="1:40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</sheetData>
  <sortState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7:N28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3"/>
  <sheetViews>
    <sheetView zoomScale="85" zoomScaleNormal="85" workbookViewId="0">
      <pane xSplit="2" ySplit="6" topLeftCell="CF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6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2" width="12.6640625" style="25" customWidth="1"/>
    <col min="23" max="25" width="12.6640625" style="25" customWidth="1" outlineLevel="1"/>
    <col min="26" max="26" width="15.109375" style="25" customWidth="1"/>
    <col min="27" max="27" width="12.6640625" style="25" customWidth="1"/>
    <col min="28" max="30" width="12.6640625" style="25" customWidth="1" outlineLevel="1"/>
    <col min="31" max="31" width="15.109375" style="25" customWidth="1"/>
    <col min="32" max="32" width="12.6640625" style="25" customWidth="1"/>
    <col min="33" max="35" width="12.6640625" style="25" customWidth="1" outlineLevel="1"/>
    <col min="36" max="36" width="15.109375" style="25" customWidth="1"/>
    <col min="37" max="37" width="12.6640625" style="25" customWidth="1"/>
    <col min="38" max="40" width="12.6640625" style="25" customWidth="1" outlineLevel="1"/>
    <col min="41" max="41" width="15.109375" style="25" customWidth="1"/>
    <col min="42" max="42" width="12.6640625" style="25" customWidth="1"/>
    <col min="43" max="45" width="12.6640625" style="25" customWidth="1" outlineLevel="1"/>
    <col min="46" max="46" width="15.109375" style="25" customWidth="1"/>
    <col min="47" max="47" width="12.6640625" style="25" customWidth="1"/>
    <col min="48" max="50" width="12.6640625" style="25" customWidth="1" outlineLevel="1"/>
    <col min="51" max="51" width="15.109375" style="25" customWidth="1"/>
    <col min="52" max="52" width="12.6640625" style="25" customWidth="1"/>
    <col min="53" max="55" width="12.6640625" style="25" customWidth="1" outlineLevel="1"/>
    <col min="56" max="56" width="15.109375" style="25" customWidth="1"/>
    <col min="57" max="57" width="12.6640625" style="25" customWidth="1"/>
    <col min="58" max="60" width="12.6640625" style="25" customWidth="1" outlineLevel="1"/>
    <col min="61" max="61" width="15.109375" style="25" customWidth="1"/>
    <col min="62" max="62" width="12.6640625" style="25" customWidth="1"/>
    <col min="63" max="65" width="12.6640625" style="25" customWidth="1" outlineLevel="1"/>
    <col min="66" max="66" width="15.109375" style="25" customWidth="1"/>
    <col min="67" max="67" width="12.6640625" style="25" customWidth="1"/>
    <col min="68" max="70" width="12.6640625" style="25" customWidth="1" outlineLevel="1"/>
    <col min="71" max="71" width="15.109375" style="25" customWidth="1"/>
    <col min="72" max="72" width="12.6640625" style="25" customWidth="1"/>
    <col min="73" max="75" width="12.6640625" style="25" customWidth="1" outlineLevel="1"/>
    <col min="76" max="76" width="15.109375" style="25" customWidth="1"/>
    <col min="77" max="77" width="12.6640625" style="25" customWidth="1"/>
    <col min="78" max="80" width="12.6640625" style="25" customWidth="1" outlineLevel="1"/>
    <col min="81" max="81" width="15.109375" style="25" customWidth="1"/>
    <col min="82" max="82" width="12.6640625" style="25" customWidth="1"/>
    <col min="83" max="85" width="12.6640625" style="25" customWidth="1" outlineLevel="1"/>
    <col min="86" max="86" width="15.109375" style="25" customWidth="1"/>
    <col min="87" max="87" width="12.6640625" style="25" customWidth="1"/>
    <col min="88" max="90" width="12.6640625" style="25" customWidth="1" outlineLevel="1"/>
    <col min="91" max="91" width="15.109375" style="25" customWidth="1"/>
    <col min="92" max="92" width="12.6640625" style="25" customWidth="1"/>
    <col min="93" max="95" width="12.6640625" style="25" customWidth="1" outlineLevel="1"/>
    <col min="96" max="96" width="15.109375" style="25" customWidth="1"/>
    <col min="97" max="97" width="12.6640625" style="25" customWidth="1"/>
    <col min="98" max="16384" width="9.109375" style="25"/>
  </cols>
  <sheetData>
    <row r="1" spans="1:97" s="20" customFormat="1" ht="28.5" customHeight="1">
      <c r="A1" s="15" t="s">
        <v>63</v>
      </c>
      <c r="B1" s="14"/>
      <c r="C1" s="14"/>
      <c r="D1" s="14"/>
      <c r="E1" s="14"/>
      <c r="F1" s="14"/>
      <c r="G1" s="19"/>
    </row>
    <row r="2" spans="1:97" s="20" customFormat="1" ht="18" customHeight="1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>
      <c r="A4" s="97" t="s">
        <v>0</v>
      </c>
      <c r="B4" s="97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2"/>
      <c r="W4" s="100" t="s">
        <v>35</v>
      </c>
      <c r="X4" s="101"/>
      <c r="Y4" s="101"/>
      <c r="Z4" s="101"/>
      <c r="AA4" s="102"/>
      <c r="AB4" s="100" t="s">
        <v>7</v>
      </c>
      <c r="AC4" s="101"/>
      <c r="AD4" s="101"/>
      <c r="AE4" s="101"/>
      <c r="AF4" s="102"/>
      <c r="AG4" s="100" t="s">
        <v>8</v>
      </c>
      <c r="AH4" s="101"/>
      <c r="AI4" s="101"/>
      <c r="AJ4" s="101"/>
      <c r="AK4" s="102"/>
      <c r="AL4" s="100" t="s">
        <v>28</v>
      </c>
      <c r="AM4" s="101"/>
      <c r="AN4" s="101"/>
      <c r="AO4" s="101"/>
      <c r="AP4" s="102"/>
      <c r="AQ4" s="100" t="s">
        <v>38</v>
      </c>
      <c r="AR4" s="101"/>
      <c r="AS4" s="101"/>
      <c r="AT4" s="101"/>
      <c r="AU4" s="102"/>
      <c r="AV4" s="100" t="s">
        <v>29</v>
      </c>
      <c r="AW4" s="101"/>
      <c r="AX4" s="101"/>
      <c r="AY4" s="101"/>
      <c r="AZ4" s="102"/>
      <c r="BA4" s="100" t="s">
        <v>30</v>
      </c>
      <c r="BB4" s="101"/>
      <c r="BC4" s="101"/>
      <c r="BD4" s="101"/>
      <c r="BE4" s="102"/>
      <c r="BF4" s="100" t="s">
        <v>9</v>
      </c>
      <c r="BG4" s="101"/>
      <c r="BH4" s="101"/>
      <c r="BI4" s="101"/>
      <c r="BJ4" s="102"/>
      <c r="BK4" s="100" t="s">
        <v>33</v>
      </c>
      <c r="BL4" s="101"/>
      <c r="BM4" s="101"/>
      <c r="BN4" s="101"/>
      <c r="BO4" s="102"/>
      <c r="BP4" s="100" t="s">
        <v>10</v>
      </c>
      <c r="BQ4" s="101"/>
      <c r="BR4" s="101"/>
      <c r="BS4" s="101"/>
      <c r="BT4" s="102"/>
      <c r="BU4" s="100" t="s">
        <v>11</v>
      </c>
      <c r="BV4" s="101"/>
      <c r="BW4" s="101"/>
      <c r="BX4" s="101"/>
      <c r="BY4" s="102"/>
      <c r="BZ4" s="100" t="s">
        <v>12</v>
      </c>
      <c r="CA4" s="101"/>
      <c r="CB4" s="101"/>
      <c r="CC4" s="101"/>
      <c r="CD4" s="102"/>
      <c r="CE4" s="100" t="s">
        <v>32</v>
      </c>
      <c r="CF4" s="101"/>
      <c r="CG4" s="101"/>
      <c r="CH4" s="101"/>
      <c r="CI4" s="102"/>
      <c r="CJ4" s="100" t="s">
        <v>13</v>
      </c>
      <c r="CK4" s="101"/>
      <c r="CL4" s="101"/>
      <c r="CM4" s="101"/>
      <c r="CN4" s="102"/>
      <c r="CO4" s="100" t="s">
        <v>14</v>
      </c>
      <c r="CP4" s="101"/>
      <c r="CQ4" s="101"/>
      <c r="CR4" s="101"/>
      <c r="CS4" s="102"/>
    </row>
    <row r="5" spans="1:97" s="22" customFormat="1" ht="42" customHeight="1">
      <c r="A5" s="98"/>
      <c r="B5" s="98"/>
      <c r="C5" s="104" t="s">
        <v>4</v>
      </c>
      <c r="D5" s="105"/>
      <c r="E5" s="105"/>
      <c r="F5" s="106"/>
      <c r="G5" s="67" t="s">
        <v>5</v>
      </c>
      <c r="H5" s="104" t="s">
        <v>4</v>
      </c>
      <c r="I5" s="105"/>
      <c r="J5" s="105"/>
      <c r="K5" s="106"/>
      <c r="L5" s="67" t="s">
        <v>5</v>
      </c>
      <c r="M5" s="104" t="s">
        <v>4</v>
      </c>
      <c r="N5" s="105"/>
      <c r="O5" s="105"/>
      <c r="P5" s="106"/>
      <c r="Q5" s="67" t="s">
        <v>5</v>
      </c>
      <c r="R5" s="104" t="s">
        <v>4</v>
      </c>
      <c r="S5" s="105"/>
      <c r="T5" s="105"/>
      <c r="U5" s="106"/>
      <c r="V5" s="67" t="s">
        <v>5</v>
      </c>
      <c r="W5" s="104" t="s">
        <v>4</v>
      </c>
      <c r="X5" s="105"/>
      <c r="Y5" s="105"/>
      <c r="Z5" s="106"/>
      <c r="AA5" s="67" t="s">
        <v>5</v>
      </c>
      <c r="AB5" s="104" t="s">
        <v>4</v>
      </c>
      <c r="AC5" s="105"/>
      <c r="AD5" s="105"/>
      <c r="AE5" s="106"/>
      <c r="AF5" s="67" t="s">
        <v>5</v>
      </c>
      <c r="AG5" s="104" t="s">
        <v>4</v>
      </c>
      <c r="AH5" s="105"/>
      <c r="AI5" s="105"/>
      <c r="AJ5" s="106"/>
      <c r="AK5" s="67" t="s">
        <v>5</v>
      </c>
      <c r="AL5" s="104" t="s">
        <v>4</v>
      </c>
      <c r="AM5" s="105"/>
      <c r="AN5" s="105"/>
      <c r="AO5" s="106"/>
      <c r="AP5" s="67" t="s">
        <v>5</v>
      </c>
      <c r="AQ5" s="104" t="s">
        <v>4</v>
      </c>
      <c r="AR5" s="105"/>
      <c r="AS5" s="105"/>
      <c r="AT5" s="106"/>
      <c r="AU5" s="67" t="s">
        <v>5</v>
      </c>
      <c r="AV5" s="104" t="s">
        <v>4</v>
      </c>
      <c r="AW5" s="105"/>
      <c r="AX5" s="105"/>
      <c r="AY5" s="106"/>
      <c r="AZ5" s="67" t="s">
        <v>5</v>
      </c>
      <c r="BA5" s="104" t="s">
        <v>4</v>
      </c>
      <c r="BB5" s="105"/>
      <c r="BC5" s="105"/>
      <c r="BD5" s="106"/>
      <c r="BE5" s="67" t="s">
        <v>5</v>
      </c>
      <c r="BF5" s="104" t="s">
        <v>4</v>
      </c>
      <c r="BG5" s="105"/>
      <c r="BH5" s="105"/>
      <c r="BI5" s="106"/>
      <c r="BJ5" s="67" t="s">
        <v>5</v>
      </c>
      <c r="BK5" s="104" t="s">
        <v>4</v>
      </c>
      <c r="BL5" s="105"/>
      <c r="BM5" s="105"/>
      <c r="BN5" s="106"/>
      <c r="BO5" s="67" t="s">
        <v>5</v>
      </c>
      <c r="BP5" s="104" t="s">
        <v>4</v>
      </c>
      <c r="BQ5" s="105"/>
      <c r="BR5" s="105"/>
      <c r="BS5" s="106"/>
      <c r="BT5" s="67" t="s">
        <v>5</v>
      </c>
      <c r="BU5" s="104" t="s">
        <v>4</v>
      </c>
      <c r="BV5" s="105"/>
      <c r="BW5" s="105"/>
      <c r="BX5" s="106"/>
      <c r="BY5" s="67" t="s">
        <v>5</v>
      </c>
      <c r="BZ5" s="104" t="s">
        <v>4</v>
      </c>
      <c r="CA5" s="105"/>
      <c r="CB5" s="105"/>
      <c r="CC5" s="106"/>
      <c r="CD5" s="67" t="s">
        <v>5</v>
      </c>
      <c r="CE5" s="104" t="s">
        <v>4</v>
      </c>
      <c r="CF5" s="105"/>
      <c r="CG5" s="105"/>
      <c r="CH5" s="106"/>
      <c r="CI5" s="67" t="s">
        <v>5</v>
      </c>
      <c r="CJ5" s="104" t="s">
        <v>4</v>
      </c>
      <c r="CK5" s="105"/>
      <c r="CL5" s="105"/>
      <c r="CM5" s="106"/>
      <c r="CN5" s="67" t="s">
        <v>5</v>
      </c>
      <c r="CO5" s="104" t="s">
        <v>4</v>
      </c>
      <c r="CP5" s="105"/>
      <c r="CQ5" s="105"/>
      <c r="CR5" s="106"/>
      <c r="CS5" s="67" t="s">
        <v>5</v>
      </c>
    </row>
    <row r="6" spans="1:97" s="69" customFormat="1" ht="51.75" customHeight="1">
      <c r="A6" s="99"/>
      <c r="B6" s="99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14</v>
      </c>
      <c r="W6" s="70" t="s">
        <v>48</v>
      </c>
      <c r="X6" s="70" t="s">
        <v>49</v>
      </c>
      <c r="Y6" s="70" t="s">
        <v>50</v>
      </c>
      <c r="Z6" s="70" t="s">
        <v>14</v>
      </c>
      <c r="AA6" s="70" t="s">
        <v>14</v>
      </c>
      <c r="AB6" s="70" t="s">
        <v>48</v>
      </c>
      <c r="AC6" s="70" t="s">
        <v>49</v>
      </c>
      <c r="AD6" s="70" t="s">
        <v>50</v>
      </c>
      <c r="AE6" s="70" t="s">
        <v>14</v>
      </c>
      <c r="AF6" s="70" t="s">
        <v>14</v>
      </c>
      <c r="AG6" s="70" t="s">
        <v>48</v>
      </c>
      <c r="AH6" s="70" t="s">
        <v>49</v>
      </c>
      <c r="AI6" s="70" t="s">
        <v>50</v>
      </c>
      <c r="AJ6" s="70" t="s">
        <v>14</v>
      </c>
      <c r="AK6" s="70" t="s">
        <v>14</v>
      </c>
      <c r="AL6" s="70" t="s">
        <v>48</v>
      </c>
      <c r="AM6" s="70" t="s">
        <v>49</v>
      </c>
      <c r="AN6" s="70" t="s">
        <v>50</v>
      </c>
      <c r="AO6" s="70" t="s">
        <v>14</v>
      </c>
      <c r="AP6" s="70" t="s">
        <v>14</v>
      </c>
      <c r="AQ6" s="70" t="s">
        <v>48</v>
      </c>
      <c r="AR6" s="70" t="s">
        <v>49</v>
      </c>
      <c r="AS6" s="70" t="s">
        <v>50</v>
      </c>
      <c r="AT6" s="70" t="s">
        <v>14</v>
      </c>
      <c r="AU6" s="70" t="s">
        <v>14</v>
      </c>
      <c r="AV6" s="70" t="s">
        <v>48</v>
      </c>
      <c r="AW6" s="70" t="s">
        <v>49</v>
      </c>
      <c r="AX6" s="70" t="s">
        <v>50</v>
      </c>
      <c r="AY6" s="70" t="s">
        <v>14</v>
      </c>
      <c r="AZ6" s="70" t="s">
        <v>14</v>
      </c>
      <c r="BA6" s="70" t="s">
        <v>48</v>
      </c>
      <c r="BB6" s="70" t="s">
        <v>49</v>
      </c>
      <c r="BC6" s="70" t="s">
        <v>50</v>
      </c>
      <c r="BD6" s="70" t="s">
        <v>14</v>
      </c>
      <c r="BE6" s="70" t="s">
        <v>14</v>
      </c>
      <c r="BF6" s="70" t="s">
        <v>48</v>
      </c>
      <c r="BG6" s="70" t="s">
        <v>49</v>
      </c>
      <c r="BH6" s="70" t="s">
        <v>50</v>
      </c>
      <c r="BI6" s="70" t="s">
        <v>14</v>
      </c>
      <c r="BJ6" s="70" t="s">
        <v>14</v>
      </c>
      <c r="BK6" s="70" t="s">
        <v>48</v>
      </c>
      <c r="BL6" s="70" t="s">
        <v>49</v>
      </c>
      <c r="BM6" s="70" t="s">
        <v>50</v>
      </c>
      <c r="BN6" s="70" t="s">
        <v>14</v>
      </c>
      <c r="BO6" s="70" t="s">
        <v>14</v>
      </c>
      <c r="BP6" s="70" t="s">
        <v>48</v>
      </c>
      <c r="BQ6" s="70" t="s">
        <v>49</v>
      </c>
      <c r="BR6" s="70" t="s">
        <v>50</v>
      </c>
      <c r="BS6" s="70" t="s">
        <v>14</v>
      </c>
      <c r="BT6" s="70" t="s">
        <v>14</v>
      </c>
      <c r="BU6" s="70" t="s">
        <v>48</v>
      </c>
      <c r="BV6" s="70" t="s">
        <v>49</v>
      </c>
      <c r="BW6" s="70" t="s">
        <v>50</v>
      </c>
      <c r="BX6" s="70" t="s">
        <v>14</v>
      </c>
      <c r="BY6" s="70" t="s">
        <v>14</v>
      </c>
      <c r="BZ6" s="70" t="s">
        <v>48</v>
      </c>
      <c r="CA6" s="70" t="s">
        <v>49</v>
      </c>
      <c r="CB6" s="70" t="s">
        <v>50</v>
      </c>
      <c r="CC6" s="70" t="s">
        <v>14</v>
      </c>
      <c r="CD6" s="70" t="s">
        <v>14</v>
      </c>
      <c r="CE6" s="70" t="s">
        <v>48</v>
      </c>
      <c r="CF6" s="70" t="s">
        <v>49</v>
      </c>
      <c r="CG6" s="70" t="s">
        <v>50</v>
      </c>
      <c r="CH6" s="70" t="s">
        <v>14</v>
      </c>
      <c r="CI6" s="70" t="s">
        <v>14</v>
      </c>
      <c r="CJ6" s="70" t="s">
        <v>48</v>
      </c>
      <c r="CK6" s="70" t="s">
        <v>49</v>
      </c>
      <c r="CL6" s="70" t="s">
        <v>50</v>
      </c>
      <c r="CM6" s="70" t="s">
        <v>14</v>
      </c>
      <c r="CN6" s="70" t="s">
        <v>14</v>
      </c>
      <c r="CO6" s="70" t="s">
        <v>48</v>
      </c>
      <c r="CP6" s="70" t="s">
        <v>49</v>
      </c>
      <c r="CQ6" s="70" t="s">
        <v>50</v>
      </c>
      <c r="CR6" s="70" t="s">
        <v>14</v>
      </c>
      <c r="CS6" s="70" t="s">
        <v>14</v>
      </c>
    </row>
    <row r="7" spans="1:97" s="22" customFormat="1" ht="24.9" customHeight="1">
      <c r="A7" s="53">
        <v>1</v>
      </c>
      <c r="B7" s="71" t="s">
        <v>74</v>
      </c>
      <c r="C7" s="72">
        <v>526531.10337500006</v>
      </c>
      <c r="D7" s="72">
        <v>99657.635603000002</v>
      </c>
      <c r="E7" s="72">
        <v>104927.55</v>
      </c>
      <c r="F7" s="72">
        <v>731116.28897800017</v>
      </c>
      <c r="G7" s="72">
        <v>62883.618115899997</v>
      </c>
      <c r="H7" s="72">
        <v>507969.13542199996</v>
      </c>
      <c r="I7" s="72">
        <v>59310.299899999998</v>
      </c>
      <c r="J7" s="72">
        <v>0</v>
      </c>
      <c r="K7" s="72">
        <v>567279.43532199995</v>
      </c>
      <c r="L7" s="72">
        <v>0</v>
      </c>
      <c r="M7" s="72">
        <v>463660.39101899997</v>
      </c>
      <c r="N7" s="72">
        <v>43750.741657699997</v>
      </c>
      <c r="O7" s="72">
        <v>0</v>
      </c>
      <c r="P7" s="72">
        <v>507411.13267669996</v>
      </c>
      <c r="Q7" s="72">
        <v>0</v>
      </c>
      <c r="R7" s="72">
        <v>10817952.219600001</v>
      </c>
      <c r="S7" s="72">
        <v>4141629.5343999998</v>
      </c>
      <c r="T7" s="72">
        <v>17235567.039999999</v>
      </c>
      <c r="U7" s="72">
        <v>32195148.794</v>
      </c>
      <c r="V7" s="72">
        <v>3016416.0174799999</v>
      </c>
      <c r="W7" s="72">
        <v>2476957.6530840001</v>
      </c>
      <c r="X7" s="72">
        <v>1728473.7562492501</v>
      </c>
      <c r="Y7" s="72">
        <v>0</v>
      </c>
      <c r="Z7" s="72">
        <v>4205431.4093332505</v>
      </c>
      <c r="AA7" s="72">
        <v>307899.95929092012</v>
      </c>
      <c r="AB7" s="72">
        <v>386733.20002376474</v>
      </c>
      <c r="AC7" s="72">
        <v>658248.04359825526</v>
      </c>
      <c r="AD7" s="72">
        <v>0</v>
      </c>
      <c r="AE7" s="72">
        <v>1044981.24362202</v>
      </c>
      <c r="AF7" s="72">
        <v>11126.301086666199</v>
      </c>
      <c r="AG7" s="72">
        <v>40754.854399999997</v>
      </c>
      <c r="AH7" s="72">
        <v>0</v>
      </c>
      <c r="AI7" s="72">
        <v>0</v>
      </c>
      <c r="AJ7" s="72">
        <v>40754.854399999997</v>
      </c>
      <c r="AK7" s="72">
        <v>17212.737035827198</v>
      </c>
      <c r="AL7" s="72">
        <v>51374.800329999998</v>
      </c>
      <c r="AM7" s="72">
        <v>0</v>
      </c>
      <c r="AN7" s="72">
        <v>0</v>
      </c>
      <c r="AO7" s="72">
        <v>51374.800329999998</v>
      </c>
      <c r="AP7" s="72">
        <v>51374.800329999998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85538.611600000004</v>
      </c>
      <c r="AW7" s="72">
        <v>0</v>
      </c>
      <c r="AX7" s="72">
        <v>0</v>
      </c>
      <c r="AY7" s="72">
        <v>85538.611600000004</v>
      </c>
      <c r="AZ7" s="72">
        <v>62624.852213279897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542253.23068100004</v>
      </c>
      <c r="BG7" s="72">
        <v>5385.0126970000001</v>
      </c>
      <c r="BH7" s="72">
        <v>0</v>
      </c>
      <c r="BI7" s="72">
        <v>547638.2433780001</v>
      </c>
      <c r="BJ7" s="72">
        <v>638152.38939410367</v>
      </c>
      <c r="BK7" s="72">
        <v>2360423.2589540007</v>
      </c>
      <c r="BL7" s="72">
        <v>373509.20915799995</v>
      </c>
      <c r="BM7" s="72">
        <v>0</v>
      </c>
      <c r="BN7" s="72">
        <v>2733932.4681120007</v>
      </c>
      <c r="BO7" s="72">
        <v>2580739.1465614047</v>
      </c>
      <c r="BP7" s="72">
        <v>55966.614500000003</v>
      </c>
      <c r="BQ7" s="72">
        <v>0</v>
      </c>
      <c r="BR7" s="72">
        <v>0</v>
      </c>
      <c r="BS7" s="72">
        <v>55966.614500000003</v>
      </c>
      <c r="BT7" s="72">
        <v>1197.68</v>
      </c>
      <c r="BU7" s="72">
        <v>730650.57869999995</v>
      </c>
      <c r="BV7" s="72">
        <v>3831</v>
      </c>
      <c r="BW7" s="72">
        <v>0</v>
      </c>
      <c r="BX7" s="72">
        <v>734481.57869999995</v>
      </c>
      <c r="BY7" s="72">
        <v>587586.12546000001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963309.10020199989</v>
      </c>
      <c r="CF7" s="72">
        <v>69373.165227999998</v>
      </c>
      <c r="CG7" s="72">
        <v>0</v>
      </c>
      <c r="CH7" s="72">
        <v>1032682.2654299999</v>
      </c>
      <c r="CI7" s="72">
        <v>855573.86206808686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20010074.751890767</v>
      </c>
      <c r="CP7" s="72">
        <v>7183168.3984912047</v>
      </c>
      <c r="CQ7" s="72">
        <v>17340494.59</v>
      </c>
      <c r="CR7" s="72">
        <v>44533737.740381971</v>
      </c>
      <c r="CS7" s="72">
        <v>8192787.4890361885</v>
      </c>
    </row>
    <row r="8" spans="1:97" s="24" customFormat="1" ht="24.9" customHeight="1">
      <c r="A8" s="53">
        <v>2</v>
      </c>
      <c r="B8" s="71" t="s">
        <v>75</v>
      </c>
      <c r="C8" s="72">
        <v>74446.592450000157</v>
      </c>
      <c r="D8" s="72">
        <v>188755.19999999998</v>
      </c>
      <c r="E8" s="72">
        <v>2564579.5281240242</v>
      </c>
      <c r="F8" s="72">
        <v>2827781.3205740242</v>
      </c>
      <c r="G8" s="72">
        <v>0</v>
      </c>
      <c r="H8" s="72">
        <v>0</v>
      </c>
      <c r="I8" s="72">
        <v>-401399.89111194271</v>
      </c>
      <c r="J8" s="72">
        <v>0</v>
      </c>
      <c r="K8" s="72">
        <v>-401399.89111194271</v>
      </c>
      <c r="L8" s="72">
        <v>0</v>
      </c>
      <c r="M8" s="72">
        <v>278647.50883499777</v>
      </c>
      <c r="N8" s="72">
        <v>609527.29545900004</v>
      </c>
      <c r="O8" s="72">
        <v>29818.929263999933</v>
      </c>
      <c r="P8" s="72">
        <v>917993.73355799774</v>
      </c>
      <c r="Q8" s="72">
        <v>0</v>
      </c>
      <c r="R8" s="72">
        <v>7806534.6608650181</v>
      </c>
      <c r="S8" s="72">
        <v>151090.04543799997</v>
      </c>
      <c r="T8" s="72">
        <v>19922475.413964394</v>
      </c>
      <c r="U8" s="72">
        <v>27880100.120267414</v>
      </c>
      <c r="V8" s="72">
        <v>107339.84453506768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27735.823529411766</v>
      </c>
      <c r="AC8" s="72">
        <v>408354.4705882353</v>
      </c>
      <c r="AD8" s="72">
        <v>0</v>
      </c>
      <c r="AE8" s="72">
        <v>436090.29411764705</v>
      </c>
      <c r="AF8" s="72">
        <v>-149654.58452789389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8187364.5856794277</v>
      </c>
      <c r="CP8" s="72">
        <v>956327.12037329259</v>
      </c>
      <c r="CQ8" s="72">
        <v>22516873.871352419</v>
      </c>
      <c r="CR8" s="72">
        <v>31660565.57740514</v>
      </c>
      <c r="CS8" s="72">
        <v>-42314.739992826217</v>
      </c>
    </row>
    <row r="9" spans="1:97" ht="24.9" customHeight="1">
      <c r="A9" s="53">
        <v>3</v>
      </c>
      <c r="B9" s="71" t="s">
        <v>76</v>
      </c>
      <c r="C9" s="72">
        <v>5709327.9670049371</v>
      </c>
      <c r="D9" s="72">
        <v>758611.13163322024</v>
      </c>
      <c r="E9" s="72">
        <v>0</v>
      </c>
      <c r="F9" s="72">
        <v>6467939.0986381574</v>
      </c>
      <c r="G9" s="72">
        <v>1357897.3951957859</v>
      </c>
      <c r="H9" s="72">
        <v>126</v>
      </c>
      <c r="I9" s="72">
        <v>192431.3532468183</v>
      </c>
      <c r="J9" s="72">
        <v>0</v>
      </c>
      <c r="K9" s="72">
        <v>192557.3532468183</v>
      </c>
      <c r="L9" s="72">
        <v>0</v>
      </c>
      <c r="M9" s="72">
        <v>252629.97937702062</v>
      </c>
      <c r="N9" s="72">
        <v>175470.00628886817</v>
      </c>
      <c r="O9" s="72">
        <v>-0.44308587998966686</v>
      </c>
      <c r="P9" s="72">
        <v>428099.54258000874</v>
      </c>
      <c r="Q9" s="72">
        <v>14013.095357754555</v>
      </c>
      <c r="R9" s="72">
        <v>1900220.6600000141</v>
      </c>
      <c r="S9" s="72">
        <v>0</v>
      </c>
      <c r="T9" s="72">
        <v>0</v>
      </c>
      <c r="U9" s="72">
        <v>1900220.6600000141</v>
      </c>
      <c r="V9" s="72">
        <v>0</v>
      </c>
      <c r="W9" s="72">
        <v>1849536.1485214941</v>
      </c>
      <c r="X9" s="72">
        <v>3073713.5846799389</v>
      </c>
      <c r="Y9" s="72">
        <v>746031.8798239585</v>
      </c>
      <c r="Z9" s="72">
        <v>5669281.6130253915</v>
      </c>
      <c r="AA9" s="72">
        <v>-96988.360344831832</v>
      </c>
      <c r="AB9" s="72">
        <v>189697.01708916551</v>
      </c>
      <c r="AC9" s="72">
        <v>787553.41019396088</v>
      </c>
      <c r="AD9" s="72">
        <v>27206.884409839957</v>
      </c>
      <c r="AE9" s="72">
        <v>1004457.3116929664</v>
      </c>
      <c r="AF9" s="72">
        <v>-11177.354553304613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5.0000000001091394E-3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283779.71517692477</v>
      </c>
      <c r="BG9" s="72">
        <v>181.09000000000015</v>
      </c>
      <c r="BH9" s="72">
        <v>0</v>
      </c>
      <c r="BI9" s="72">
        <v>283960.8051769248</v>
      </c>
      <c r="BJ9" s="72">
        <v>17163.240779240321</v>
      </c>
      <c r="BK9" s="72">
        <v>2784942.4193475079</v>
      </c>
      <c r="BL9" s="72">
        <v>239865.57492612061</v>
      </c>
      <c r="BM9" s="72">
        <v>0</v>
      </c>
      <c r="BN9" s="72">
        <v>3024807.9942736286</v>
      </c>
      <c r="BO9" s="72">
        <v>775818.64769888052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-3727.8699999999953</v>
      </c>
      <c r="BV9" s="72">
        <v>0</v>
      </c>
      <c r="BW9" s="72">
        <v>0</v>
      </c>
      <c r="BX9" s="72">
        <v>-3727.8699999999953</v>
      </c>
      <c r="BY9" s="72">
        <v>80.052949999982957</v>
      </c>
      <c r="BZ9" s="72">
        <v>-2.7397300000302494E-3</v>
      </c>
      <c r="CA9" s="72">
        <v>98932.330390318297</v>
      </c>
      <c r="CB9" s="72">
        <v>0</v>
      </c>
      <c r="CC9" s="72">
        <v>98932.327650588297</v>
      </c>
      <c r="CD9" s="72">
        <v>0</v>
      </c>
      <c r="CE9" s="72">
        <v>1040859.2586832494</v>
      </c>
      <c r="CF9" s="72">
        <v>0</v>
      </c>
      <c r="CG9" s="72">
        <v>0</v>
      </c>
      <c r="CH9" s="72">
        <v>1040859.2586832494</v>
      </c>
      <c r="CI9" s="72">
        <v>918835.88326280541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14007391.292460585</v>
      </c>
      <c r="CP9" s="72">
        <v>5326758.4813592453</v>
      </c>
      <c r="CQ9" s="72">
        <v>773238.32114791847</v>
      </c>
      <c r="CR9" s="72">
        <v>20107388.094967745</v>
      </c>
      <c r="CS9" s="72">
        <v>2975642.6053463304</v>
      </c>
    </row>
    <row r="10" spans="1:97" ht="24.9" customHeight="1">
      <c r="A10" s="53">
        <v>4</v>
      </c>
      <c r="B10" s="71" t="s">
        <v>77</v>
      </c>
      <c r="C10" s="72">
        <v>51337.465594000292</v>
      </c>
      <c r="D10" s="72">
        <v>3157916.9058262659</v>
      </c>
      <c r="E10" s="72">
        <v>0</v>
      </c>
      <c r="F10" s="72">
        <v>3209254.3714202661</v>
      </c>
      <c r="G10" s="72">
        <v>7041.7557079999988</v>
      </c>
      <c r="H10" s="72">
        <v>0</v>
      </c>
      <c r="I10" s="72">
        <v>32951.300000000003</v>
      </c>
      <c r="J10" s="72">
        <v>0</v>
      </c>
      <c r="K10" s="72">
        <v>32951.300000000003</v>
      </c>
      <c r="L10" s="72">
        <v>0</v>
      </c>
      <c r="M10" s="72">
        <v>559348.01202100853</v>
      </c>
      <c r="N10" s="72">
        <v>107575.29070299957</v>
      </c>
      <c r="O10" s="72">
        <v>7691.7179999999544</v>
      </c>
      <c r="P10" s="72">
        <v>674615.02072400809</v>
      </c>
      <c r="Q10" s="72">
        <v>29344.386799750002</v>
      </c>
      <c r="R10" s="72">
        <v>146147.45336799952</v>
      </c>
      <c r="S10" s="72">
        <v>0</v>
      </c>
      <c r="T10" s="72">
        <v>0</v>
      </c>
      <c r="U10" s="72">
        <v>146147.45336799952</v>
      </c>
      <c r="V10" s="72">
        <v>1896.6182265</v>
      </c>
      <c r="W10" s="72">
        <v>2446472.4134430005</v>
      </c>
      <c r="X10" s="72">
        <v>2658005.7459439947</v>
      </c>
      <c r="Y10" s="72">
        <v>41494.530000000006</v>
      </c>
      <c r="Z10" s="72">
        <v>5145972.6893869955</v>
      </c>
      <c r="AA10" s="72">
        <v>103121.06580800001</v>
      </c>
      <c r="AB10" s="72">
        <v>544413.05386641144</v>
      </c>
      <c r="AC10" s="72">
        <v>987098.70695723593</v>
      </c>
      <c r="AD10" s="72">
        <v>147874.4956790006</v>
      </c>
      <c r="AE10" s="72">
        <v>1679386.2565026481</v>
      </c>
      <c r="AF10" s="72">
        <v>58702.855499999998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239892.57</v>
      </c>
      <c r="AO10" s="72">
        <v>239892.57</v>
      </c>
      <c r="AP10" s="72">
        <v>210156.7825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12977.36</v>
      </c>
      <c r="AW10" s="72">
        <v>0</v>
      </c>
      <c r="AX10" s="72">
        <v>0</v>
      </c>
      <c r="AY10" s="72">
        <v>12977.36</v>
      </c>
      <c r="AZ10" s="72">
        <v>152.23885781249999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860858.13079999981</v>
      </c>
      <c r="BG10" s="72">
        <v>3527.1962009999997</v>
      </c>
      <c r="BH10" s="72">
        <v>0</v>
      </c>
      <c r="BI10" s="72">
        <v>864385.32700099982</v>
      </c>
      <c r="BJ10" s="72">
        <v>77223.505483229164</v>
      </c>
      <c r="BK10" s="72">
        <v>3283233.5774149969</v>
      </c>
      <c r="BL10" s="72">
        <v>801197.71656299545</v>
      </c>
      <c r="BM10" s="72">
        <v>9633.24</v>
      </c>
      <c r="BN10" s="72">
        <v>4094064.5339779928</v>
      </c>
      <c r="BO10" s="72">
        <v>1416393.0844358897</v>
      </c>
      <c r="BP10" s="72">
        <v>97218.111999999994</v>
      </c>
      <c r="BQ10" s="72">
        <v>0</v>
      </c>
      <c r="BR10" s="72">
        <v>0</v>
      </c>
      <c r="BS10" s="72">
        <v>97218.111999999994</v>
      </c>
      <c r="BT10" s="72">
        <v>97218.11202</v>
      </c>
      <c r="BU10" s="72">
        <v>275890.112738</v>
      </c>
      <c r="BV10" s="72">
        <v>0</v>
      </c>
      <c r="BW10" s="72">
        <v>714</v>
      </c>
      <c r="BX10" s="72">
        <v>276604.112738</v>
      </c>
      <c r="BY10" s="72">
        <v>128268.94897019363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1294416.639072</v>
      </c>
      <c r="CF10" s="72">
        <v>245829.65403599999</v>
      </c>
      <c r="CG10" s="72">
        <v>9241.1124999999993</v>
      </c>
      <c r="CH10" s="72">
        <v>1549487.405608</v>
      </c>
      <c r="CI10" s="72">
        <v>785715.70977695822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9572312.3303174172</v>
      </c>
      <c r="CP10" s="72">
        <v>7994102.5162304919</v>
      </c>
      <c r="CQ10" s="72">
        <v>456541.66617900057</v>
      </c>
      <c r="CR10" s="72">
        <v>18022956.51272691</v>
      </c>
      <c r="CS10" s="72">
        <v>2915235.0640863329</v>
      </c>
    </row>
    <row r="11" spans="1:97" ht="24.9" customHeight="1">
      <c r="A11" s="53">
        <v>5</v>
      </c>
      <c r="B11" s="71" t="s">
        <v>78</v>
      </c>
      <c r="C11" s="72">
        <v>75592.58</v>
      </c>
      <c r="D11" s="72">
        <v>3128.13</v>
      </c>
      <c r="E11" s="72">
        <v>34451.83</v>
      </c>
      <c r="F11" s="72">
        <v>113172.54000000001</v>
      </c>
      <c r="G11" s="72">
        <v>0</v>
      </c>
      <c r="H11" s="72">
        <v>31876.52</v>
      </c>
      <c r="I11" s="72">
        <v>31343.74</v>
      </c>
      <c r="J11" s="72">
        <v>1043.5999999999999</v>
      </c>
      <c r="K11" s="72">
        <v>64263.86</v>
      </c>
      <c r="L11" s="72">
        <v>0</v>
      </c>
      <c r="M11" s="72">
        <v>282122.75</v>
      </c>
      <c r="N11" s="72">
        <v>20691.550000000003</v>
      </c>
      <c r="O11" s="72">
        <v>7028.25</v>
      </c>
      <c r="P11" s="72">
        <v>309842.55</v>
      </c>
      <c r="Q11" s="72">
        <v>0</v>
      </c>
      <c r="R11" s="72">
        <v>8843463.9700000007</v>
      </c>
      <c r="S11" s="72">
        <v>992440.11</v>
      </c>
      <c r="T11" s="72">
        <v>2142355</v>
      </c>
      <c r="U11" s="72">
        <v>11978259.08</v>
      </c>
      <c r="V11" s="72">
        <v>0</v>
      </c>
      <c r="W11" s="72">
        <v>374207.86</v>
      </c>
      <c r="X11" s="72">
        <v>632912.14</v>
      </c>
      <c r="Y11" s="72">
        <v>0</v>
      </c>
      <c r="Z11" s="72">
        <v>1007120</v>
      </c>
      <c r="AA11" s="72">
        <v>0</v>
      </c>
      <c r="AB11" s="72">
        <v>90362.953529411767</v>
      </c>
      <c r="AC11" s="72">
        <v>481951.08058823529</v>
      </c>
      <c r="AD11" s="72">
        <v>0</v>
      </c>
      <c r="AE11" s="72">
        <v>572314.0341176471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53117.599999999999</v>
      </c>
      <c r="BG11" s="72">
        <v>0</v>
      </c>
      <c r="BH11" s="72">
        <v>0</v>
      </c>
      <c r="BI11" s="72">
        <v>53117.599999999999</v>
      </c>
      <c r="BJ11" s="72">
        <v>46517.949439999997</v>
      </c>
      <c r="BK11" s="72">
        <v>409047.53</v>
      </c>
      <c r="BL11" s="72">
        <v>21421.360000000001</v>
      </c>
      <c r="BM11" s="72">
        <v>0</v>
      </c>
      <c r="BN11" s="72">
        <v>430468.89</v>
      </c>
      <c r="BO11" s="72">
        <v>287600.05699999997</v>
      </c>
      <c r="BP11" s="72">
        <v>7726.23</v>
      </c>
      <c r="BQ11" s="72">
        <v>6760.09</v>
      </c>
      <c r="BR11" s="72">
        <v>0</v>
      </c>
      <c r="BS11" s="72">
        <v>14486.32</v>
      </c>
      <c r="BT11" s="72">
        <v>0</v>
      </c>
      <c r="BU11" s="72">
        <v>1040018.26</v>
      </c>
      <c r="BV11" s="72">
        <v>650</v>
      </c>
      <c r="BW11" s="72">
        <v>0</v>
      </c>
      <c r="BX11" s="72">
        <v>1040668.26</v>
      </c>
      <c r="BY11" s="72">
        <v>786642.3090498728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549087.96</v>
      </c>
      <c r="CF11" s="72">
        <v>14317.5</v>
      </c>
      <c r="CG11" s="72">
        <v>3060</v>
      </c>
      <c r="CH11" s="72">
        <v>566465.46</v>
      </c>
      <c r="CI11" s="72">
        <v>0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11756624.213529412</v>
      </c>
      <c r="CP11" s="72">
        <v>2205615.7005882352</v>
      </c>
      <c r="CQ11" s="72">
        <v>2187938.6800000002</v>
      </c>
      <c r="CR11" s="72">
        <v>16150178.594117645</v>
      </c>
      <c r="CS11" s="72">
        <v>1120760.3154898728</v>
      </c>
    </row>
    <row r="12" spans="1:97" ht="24.9" customHeight="1">
      <c r="A12" s="53">
        <v>6</v>
      </c>
      <c r="B12" s="71" t="s">
        <v>79</v>
      </c>
      <c r="C12" s="72">
        <v>100575.54718963824</v>
      </c>
      <c r="D12" s="72">
        <v>102210.5649497054</v>
      </c>
      <c r="E12" s="72">
        <v>0</v>
      </c>
      <c r="F12" s="72">
        <v>202786.11213934363</v>
      </c>
      <c r="G12" s="72">
        <v>0</v>
      </c>
      <c r="H12" s="72">
        <v>18674.477089442804</v>
      </c>
      <c r="I12" s="72">
        <v>84538.046300000002</v>
      </c>
      <c r="J12" s="72">
        <v>0</v>
      </c>
      <c r="K12" s="72">
        <v>103212.52338944281</v>
      </c>
      <c r="L12" s="72">
        <v>0</v>
      </c>
      <c r="M12" s="72">
        <v>97250.692960749366</v>
      </c>
      <c r="N12" s="72">
        <v>26328.768608282509</v>
      </c>
      <c r="O12" s="72">
        <v>24316.710000000032</v>
      </c>
      <c r="P12" s="72">
        <v>147896.1715690319</v>
      </c>
      <c r="Q12" s="72">
        <v>0</v>
      </c>
      <c r="R12" s="72">
        <v>6129339.834821485</v>
      </c>
      <c r="S12" s="72">
        <v>10293.814516129032</v>
      </c>
      <c r="T12" s="72">
        <v>0</v>
      </c>
      <c r="U12" s="72">
        <v>6139633.649337614</v>
      </c>
      <c r="V12" s="72">
        <v>0</v>
      </c>
      <c r="W12" s="72">
        <v>251000.86215396185</v>
      </c>
      <c r="X12" s="72">
        <v>557667.91158414655</v>
      </c>
      <c r="Y12" s="72">
        <v>3126283.0068852259</v>
      </c>
      <c r="Z12" s="72">
        <v>3934951.7806233345</v>
      </c>
      <c r="AA12" s="72">
        <v>0</v>
      </c>
      <c r="AB12" s="72">
        <v>126745.12192089263</v>
      </c>
      <c r="AC12" s="72">
        <v>494269.50681040395</v>
      </c>
      <c r="AD12" s="72">
        <v>429068.65999999834</v>
      </c>
      <c r="AE12" s="72">
        <v>1050083.2887312949</v>
      </c>
      <c r="AF12" s="72">
        <v>40753.359900000003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129292.41954613759</v>
      </c>
      <c r="BG12" s="72">
        <v>2020.3185600000004</v>
      </c>
      <c r="BH12" s="72">
        <v>323.94999999999993</v>
      </c>
      <c r="BI12" s="72">
        <v>131636.68810613762</v>
      </c>
      <c r="BJ12" s="72">
        <v>71951.259154420841</v>
      </c>
      <c r="BK12" s="72">
        <v>136263.08105711476</v>
      </c>
      <c r="BL12" s="72">
        <v>81990.062278514961</v>
      </c>
      <c r="BM12" s="72">
        <v>1136</v>
      </c>
      <c r="BN12" s="72">
        <v>219389.14333562972</v>
      </c>
      <c r="BO12" s="72">
        <v>144975.18580373508</v>
      </c>
      <c r="BP12" s="72">
        <v>28436.312000000009</v>
      </c>
      <c r="BQ12" s="72">
        <v>159874.58453850599</v>
      </c>
      <c r="BR12" s="72">
        <v>0</v>
      </c>
      <c r="BS12" s="72">
        <v>188310.896538506</v>
      </c>
      <c r="BT12" s="72">
        <v>4435.4215277073672</v>
      </c>
      <c r="BU12" s="72">
        <v>128989.1026</v>
      </c>
      <c r="BV12" s="72">
        <v>4778</v>
      </c>
      <c r="BW12" s="72">
        <v>0</v>
      </c>
      <c r="BX12" s="72">
        <v>133767.10259999998</v>
      </c>
      <c r="BY12" s="72">
        <v>105214.90525919938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65597.942649999997</v>
      </c>
      <c r="CF12" s="72">
        <v>3930</v>
      </c>
      <c r="CG12" s="72">
        <v>0</v>
      </c>
      <c r="CH12" s="72">
        <v>69527.942649999997</v>
      </c>
      <c r="CI12" s="72">
        <v>14723.066649494014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7212165.3939894224</v>
      </c>
      <c r="CP12" s="72">
        <v>1527901.5781456884</v>
      </c>
      <c r="CQ12" s="72">
        <v>3581128.3268852243</v>
      </c>
      <c r="CR12" s="72">
        <v>12321195.299020335</v>
      </c>
      <c r="CS12" s="72">
        <v>382053.1982945567</v>
      </c>
    </row>
    <row r="13" spans="1:97" ht="24.9" customHeight="1">
      <c r="A13" s="53">
        <v>7</v>
      </c>
      <c r="B13" s="71" t="s">
        <v>80</v>
      </c>
      <c r="C13" s="72">
        <v>8744.7203679999984</v>
      </c>
      <c r="D13" s="72">
        <v>28.12</v>
      </c>
      <c r="E13" s="72">
        <v>30260.34</v>
      </c>
      <c r="F13" s="72">
        <v>39033.180368000001</v>
      </c>
      <c r="G13" s="72">
        <v>0</v>
      </c>
      <c r="H13" s="72">
        <v>39192.5</v>
      </c>
      <c r="I13" s="72">
        <v>16212.81</v>
      </c>
      <c r="J13" s="72">
        <v>7220</v>
      </c>
      <c r="K13" s="72">
        <v>62625.31</v>
      </c>
      <c r="L13" s="72">
        <v>3427.4158799999996</v>
      </c>
      <c r="M13" s="72">
        <v>279734.88466000004</v>
      </c>
      <c r="N13" s="72">
        <v>14274.631656000001</v>
      </c>
      <c r="O13" s="72">
        <v>8281.64</v>
      </c>
      <c r="P13" s="72">
        <v>302291.15631600004</v>
      </c>
      <c r="Q13" s="72">
        <v>19926.358832509199</v>
      </c>
      <c r="R13" s="72">
        <v>3699275.4299760005</v>
      </c>
      <c r="S13" s="72">
        <v>114989.55</v>
      </c>
      <c r="T13" s="72">
        <v>1672219.18</v>
      </c>
      <c r="U13" s="72">
        <v>5486484.159976</v>
      </c>
      <c r="V13" s="72">
        <v>0</v>
      </c>
      <c r="W13" s="72">
        <v>478647.23662500008</v>
      </c>
      <c r="X13" s="72">
        <v>623248.41217599995</v>
      </c>
      <c r="Y13" s="72">
        <v>4733.2551919999996</v>
      </c>
      <c r="Z13" s="72">
        <v>1106628.903993</v>
      </c>
      <c r="AA13" s="72">
        <v>38445.333646133804</v>
      </c>
      <c r="AB13" s="72">
        <v>176876.1517897647</v>
      </c>
      <c r="AC13" s="72">
        <v>490470.24314223533</v>
      </c>
      <c r="AD13" s="72">
        <v>520.81200000000001</v>
      </c>
      <c r="AE13" s="72">
        <v>667867.206932</v>
      </c>
      <c r="AF13" s="72">
        <v>30403.954805164998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329417.20449899998</v>
      </c>
      <c r="BG13" s="72">
        <v>200.82553999999999</v>
      </c>
      <c r="BH13" s="72">
        <v>0</v>
      </c>
      <c r="BI13" s="72">
        <v>329618.03003899998</v>
      </c>
      <c r="BJ13" s="72">
        <v>141446.50017580311</v>
      </c>
      <c r="BK13" s="72">
        <v>1419351.7365189996</v>
      </c>
      <c r="BL13" s="72">
        <v>34323.695985999999</v>
      </c>
      <c r="BM13" s="72">
        <v>1438.26</v>
      </c>
      <c r="BN13" s="72">
        <v>1455113.6925049995</v>
      </c>
      <c r="BO13" s="72">
        <v>1387351.9548108371</v>
      </c>
      <c r="BP13" s="72">
        <v>431036.00831499998</v>
      </c>
      <c r="BQ13" s="72">
        <v>200</v>
      </c>
      <c r="BR13" s="72">
        <v>0</v>
      </c>
      <c r="BS13" s="72">
        <v>431236.00831499998</v>
      </c>
      <c r="BT13" s="72">
        <v>409200.8125100726</v>
      </c>
      <c r="BU13" s="72">
        <v>18551</v>
      </c>
      <c r="BV13" s="72">
        <v>700</v>
      </c>
      <c r="BW13" s="72">
        <v>0</v>
      </c>
      <c r="BX13" s="72">
        <v>19251</v>
      </c>
      <c r="BY13" s="72">
        <v>13475.7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319717.87981999997</v>
      </c>
      <c r="CF13" s="72">
        <v>9652.6192140000003</v>
      </c>
      <c r="CG13" s="72">
        <v>0</v>
      </c>
      <c r="CH13" s="72">
        <v>329370.49903399998</v>
      </c>
      <c r="CI13" s="72">
        <v>248003.1769383389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7200544.7525717653</v>
      </c>
      <c r="CP13" s="72">
        <v>1304300.9077142354</v>
      </c>
      <c r="CQ13" s="72">
        <v>1724673.4871919998</v>
      </c>
      <c r="CR13" s="72">
        <v>10229519.147478001</v>
      </c>
      <c r="CS13" s="72">
        <v>2291681.2075988594</v>
      </c>
    </row>
    <row r="14" spans="1:97" ht="24.9" customHeight="1">
      <c r="A14" s="53">
        <v>8</v>
      </c>
      <c r="B14" s="71" t="s">
        <v>81</v>
      </c>
      <c r="C14" s="72">
        <v>117408.6443000023</v>
      </c>
      <c r="D14" s="72">
        <v>1993.6759999999999</v>
      </c>
      <c r="E14" s="72">
        <v>123294.90899999994</v>
      </c>
      <c r="F14" s="72">
        <v>242697.22930000225</v>
      </c>
      <c r="G14" s="72">
        <v>0</v>
      </c>
      <c r="H14" s="72">
        <v>139869.81630000228</v>
      </c>
      <c r="I14" s="72">
        <v>8481.0316000000021</v>
      </c>
      <c r="J14" s="72">
        <v>103629.22260000055</v>
      </c>
      <c r="K14" s="72">
        <v>251980.07050000282</v>
      </c>
      <c r="L14" s="72">
        <v>0</v>
      </c>
      <c r="M14" s="72">
        <v>178144.19755054559</v>
      </c>
      <c r="N14" s="72">
        <v>27331.909286885253</v>
      </c>
      <c r="O14" s="72">
        <v>65934.066886612389</v>
      </c>
      <c r="P14" s="72">
        <v>271410.17372404324</v>
      </c>
      <c r="Q14" s="72">
        <v>28600.013793032795</v>
      </c>
      <c r="R14" s="72">
        <v>4372721.3346999846</v>
      </c>
      <c r="S14" s="72">
        <v>417342.53479999851</v>
      </c>
      <c r="T14" s="72">
        <v>2438238.541100041</v>
      </c>
      <c r="U14" s="72">
        <v>7228302.4106000243</v>
      </c>
      <c r="V14" s="72">
        <v>255187.16999999998</v>
      </c>
      <c r="W14" s="72">
        <v>196230.05431253888</v>
      </c>
      <c r="X14" s="72">
        <v>167392.32221606554</v>
      </c>
      <c r="Y14" s="72">
        <v>955872.92912508117</v>
      </c>
      <c r="Z14" s="72">
        <v>1319495.3056536857</v>
      </c>
      <c r="AA14" s="72">
        <v>989621.5133035956</v>
      </c>
      <c r="AB14" s="72">
        <v>55267.831312198679</v>
      </c>
      <c r="AC14" s="72">
        <v>422119.69930408231</v>
      </c>
      <c r="AD14" s="72">
        <v>81111.656403825196</v>
      </c>
      <c r="AE14" s="72">
        <v>558499.18702010612</v>
      </c>
      <c r="AF14" s="72">
        <v>91761.669676844307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27426.721124000007</v>
      </c>
      <c r="BG14" s="72">
        <v>0</v>
      </c>
      <c r="BH14" s="72">
        <v>0</v>
      </c>
      <c r="BI14" s="72">
        <v>27426.721124000007</v>
      </c>
      <c r="BJ14" s="72">
        <v>22064.853989486899</v>
      </c>
      <c r="BK14" s="72">
        <v>5227.8</v>
      </c>
      <c r="BL14" s="72">
        <v>0</v>
      </c>
      <c r="BM14" s="72">
        <v>0</v>
      </c>
      <c r="BN14" s="72">
        <v>5227.8</v>
      </c>
      <c r="BO14" s="72">
        <v>1020.1600000000001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5092296.3995992728</v>
      </c>
      <c r="CP14" s="72">
        <v>1044661.1732070317</v>
      </c>
      <c r="CQ14" s="72">
        <v>3768081.3251155606</v>
      </c>
      <c r="CR14" s="72">
        <v>9905038.8979218658</v>
      </c>
      <c r="CS14" s="72">
        <v>1388255.3807629594</v>
      </c>
    </row>
    <row r="15" spans="1:97" ht="24.9" customHeight="1">
      <c r="A15" s="53">
        <v>9</v>
      </c>
      <c r="B15" s="71" t="s">
        <v>82</v>
      </c>
      <c r="C15" s="72">
        <v>11794.45752860762</v>
      </c>
      <c r="D15" s="72">
        <v>138.25</v>
      </c>
      <c r="E15" s="72">
        <v>45675.46469637884</v>
      </c>
      <c r="F15" s="72">
        <v>57608.172224986462</v>
      </c>
      <c r="G15" s="72">
        <v>9829.2413050078594</v>
      </c>
      <c r="H15" s="72">
        <v>0</v>
      </c>
      <c r="I15" s="72">
        <v>1132</v>
      </c>
      <c r="J15" s="72">
        <v>0</v>
      </c>
      <c r="K15" s="72">
        <v>1132</v>
      </c>
      <c r="L15" s="72">
        <v>0</v>
      </c>
      <c r="M15" s="72">
        <v>60706.528708266589</v>
      </c>
      <c r="N15" s="72">
        <v>5708.9602394847643</v>
      </c>
      <c r="O15" s="72">
        <v>12807.301770833408</v>
      </c>
      <c r="P15" s="72">
        <v>79222.790718584758</v>
      </c>
      <c r="Q15" s="72">
        <v>31108.5099860175</v>
      </c>
      <c r="R15" s="72">
        <v>1938411.400798342</v>
      </c>
      <c r="S15" s="72">
        <v>183351.33615740744</v>
      </c>
      <c r="T15" s="72">
        <v>4619870.2991513917</v>
      </c>
      <c r="U15" s="72">
        <v>6741633.0361071415</v>
      </c>
      <c r="V15" s="72">
        <v>143830.34714</v>
      </c>
      <c r="W15" s="72">
        <v>161627.83239010067</v>
      </c>
      <c r="X15" s="72">
        <v>235643.64799635499</v>
      </c>
      <c r="Y15" s="72">
        <v>1452943.6337615701</v>
      </c>
      <c r="Z15" s="72">
        <v>1850215.1141480259</v>
      </c>
      <c r="AA15" s="72">
        <v>208462.464555616</v>
      </c>
      <c r="AB15" s="72">
        <v>55018.411334410346</v>
      </c>
      <c r="AC15" s="72">
        <v>438856.89419580653</v>
      </c>
      <c r="AD15" s="72">
        <v>28157.925648148441</v>
      </c>
      <c r="AE15" s="72">
        <v>522033.23117836536</v>
      </c>
      <c r="AF15" s="72">
        <v>5997.8363221578602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64955.925000000003</v>
      </c>
      <c r="AM15" s="72">
        <v>0</v>
      </c>
      <c r="AN15" s="72">
        <v>0</v>
      </c>
      <c r="AO15" s="72">
        <v>64955.925000000003</v>
      </c>
      <c r="AP15" s="72">
        <v>64955.925000000003</v>
      </c>
      <c r="AQ15" s="72">
        <v>80192.5</v>
      </c>
      <c r="AR15" s="72">
        <v>0</v>
      </c>
      <c r="AS15" s="72">
        <v>0</v>
      </c>
      <c r="AT15" s="72">
        <v>80192.5</v>
      </c>
      <c r="AU15" s="72">
        <v>80192.5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43559.695266203722</v>
      </c>
      <c r="BG15" s="72">
        <v>0</v>
      </c>
      <c r="BH15" s="72">
        <v>0</v>
      </c>
      <c r="BI15" s="72">
        <v>43559.695266203722</v>
      </c>
      <c r="BJ15" s="72">
        <v>28884.033958099099</v>
      </c>
      <c r="BK15" s="72">
        <v>20100.846370345178</v>
      </c>
      <c r="BL15" s="72">
        <v>1368.7219212962964</v>
      </c>
      <c r="BM15" s="72">
        <v>0</v>
      </c>
      <c r="BN15" s="72">
        <v>21469.568291641473</v>
      </c>
      <c r="BO15" s="72">
        <v>34945.061157840501</v>
      </c>
      <c r="BP15" s="72">
        <v>-23680.663463256649</v>
      </c>
      <c r="BQ15" s="72">
        <v>0</v>
      </c>
      <c r="BR15" s="72">
        <v>0</v>
      </c>
      <c r="BS15" s="72">
        <v>-23680.663463256649</v>
      </c>
      <c r="BT15" s="72">
        <v>-12462.4530796209</v>
      </c>
      <c r="BU15" s="72">
        <v>-2758.695652173913</v>
      </c>
      <c r="BV15" s="72">
        <v>0</v>
      </c>
      <c r="BW15" s="72">
        <v>0</v>
      </c>
      <c r="BX15" s="72">
        <v>-2758.695652173913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31063.325000000001</v>
      </c>
      <c r="CF15" s="72">
        <v>155.22298611111111</v>
      </c>
      <c r="CG15" s="72">
        <v>0</v>
      </c>
      <c r="CH15" s="72">
        <v>31218.547986111113</v>
      </c>
      <c r="CI15" s="72">
        <v>23652.783066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2440991.5632808455</v>
      </c>
      <c r="CP15" s="72">
        <v>866355.03349646111</v>
      </c>
      <c r="CQ15" s="72">
        <v>6159454.6250283225</v>
      </c>
      <c r="CR15" s="72">
        <v>9466801.2218056303</v>
      </c>
      <c r="CS15" s="72">
        <v>619396.24941111787</v>
      </c>
    </row>
    <row r="16" spans="1:97" ht="24.9" customHeight="1">
      <c r="A16" s="53">
        <v>10</v>
      </c>
      <c r="B16" s="71" t="s">
        <v>83</v>
      </c>
      <c r="C16" s="72">
        <v>1077</v>
      </c>
      <c r="D16" s="72">
        <v>-38754</v>
      </c>
      <c r="E16" s="72">
        <v>50276</v>
      </c>
      <c r="F16" s="72">
        <v>12599</v>
      </c>
      <c r="G16" s="72">
        <v>0</v>
      </c>
      <c r="H16" s="72">
        <v>162</v>
      </c>
      <c r="I16" s="72">
        <v>79991</v>
      </c>
      <c r="J16" s="72">
        <v>4</v>
      </c>
      <c r="K16" s="72">
        <v>80157</v>
      </c>
      <c r="L16" s="72">
        <v>5221.3377536064008</v>
      </c>
      <c r="M16" s="72">
        <v>129454</v>
      </c>
      <c r="N16" s="72">
        <v>2541</v>
      </c>
      <c r="O16" s="72">
        <v>103078</v>
      </c>
      <c r="P16" s="72">
        <v>235073</v>
      </c>
      <c r="Q16" s="72">
        <v>413.87219123505974</v>
      </c>
      <c r="R16" s="72">
        <v>631805</v>
      </c>
      <c r="S16" s="72">
        <v>150707</v>
      </c>
      <c r="T16" s="72">
        <v>1938280</v>
      </c>
      <c r="U16" s="72">
        <v>2720792</v>
      </c>
      <c r="V16" s="72">
        <v>0</v>
      </c>
      <c r="W16" s="72">
        <v>162141</v>
      </c>
      <c r="X16" s="72">
        <v>268293</v>
      </c>
      <c r="Y16" s="72">
        <v>69892</v>
      </c>
      <c r="Z16" s="72">
        <v>500326</v>
      </c>
      <c r="AA16" s="72">
        <v>17079.426940830603</v>
      </c>
      <c r="AB16" s="72">
        <v>122978.82352941176</v>
      </c>
      <c r="AC16" s="72">
        <v>446159.4705882353</v>
      </c>
      <c r="AD16" s="72">
        <v>6</v>
      </c>
      <c r="AE16" s="72">
        <v>569144.29411764711</v>
      </c>
      <c r="AF16" s="72">
        <v>35161.666856557378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-128510</v>
      </c>
      <c r="AM16" s="72">
        <v>0</v>
      </c>
      <c r="AN16" s="72">
        <v>0</v>
      </c>
      <c r="AO16" s="72">
        <v>-128510</v>
      </c>
      <c r="AP16" s="72">
        <v>20178.907188393448</v>
      </c>
      <c r="AQ16" s="72">
        <v>-267570</v>
      </c>
      <c r="AR16" s="72">
        <v>0</v>
      </c>
      <c r="AS16" s="72">
        <v>0</v>
      </c>
      <c r="AT16" s="72">
        <v>-267570</v>
      </c>
      <c r="AU16" s="72">
        <v>-267570.2127732787</v>
      </c>
      <c r="AV16" s="72">
        <v>1984</v>
      </c>
      <c r="AW16" s="72">
        <v>0</v>
      </c>
      <c r="AX16" s="72">
        <v>0</v>
      </c>
      <c r="AY16" s="72">
        <v>1984</v>
      </c>
      <c r="AZ16" s="72">
        <v>992.14499999999998</v>
      </c>
      <c r="BA16" s="72">
        <v>0</v>
      </c>
      <c r="BB16" s="72">
        <v>0</v>
      </c>
      <c r="BC16" s="72">
        <v>0</v>
      </c>
      <c r="BD16" s="72">
        <v>0</v>
      </c>
      <c r="BE16" s="72">
        <v>5.0000000000000001E-3</v>
      </c>
      <c r="BF16" s="72">
        <v>45499</v>
      </c>
      <c r="BG16" s="72">
        <v>1398</v>
      </c>
      <c r="BH16" s="72">
        <v>0</v>
      </c>
      <c r="BI16" s="72">
        <v>46897</v>
      </c>
      <c r="BJ16" s="72">
        <v>23337.896882008201</v>
      </c>
      <c r="BK16" s="72">
        <v>1480970</v>
      </c>
      <c r="BL16" s="72">
        <v>-31053</v>
      </c>
      <c r="BM16" s="72">
        <v>379951</v>
      </c>
      <c r="BN16" s="72">
        <v>1829868</v>
      </c>
      <c r="BO16" s="72">
        <v>1601712.4869670633</v>
      </c>
      <c r="BP16" s="72">
        <v>20069</v>
      </c>
      <c r="BQ16" s="72">
        <v>-25787</v>
      </c>
      <c r="BR16" s="72">
        <v>61775</v>
      </c>
      <c r="BS16" s="72">
        <v>56057</v>
      </c>
      <c r="BT16" s="72">
        <v>71689.771614175552</v>
      </c>
      <c r="BU16" s="72">
        <v>229896</v>
      </c>
      <c r="BV16" s="72">
        <v>0</v>
      </c>
      <c r="BW16" s="72">
        <v>0</v>
      </c>
      <c r="BX16" s="72">
        <v>229896</v>
      </c>
      <c r="BY16" s="72">
        <v>156968.62418360656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198965</v>
      </c>
      <c r="CF16" s="72">
        <v>8882</v>
      </c>
      <c r="CG16" s="72">
        <v>236918</v>
      </c>
      <c r="CH16" s="72">
        <v>444765</v>
      </c>
      <c r="CI16" s="72">
        <v>354209.26229165558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2628920.823529412</v>
      </c>
      <c r="CP16" s="72">
        <v>862377.4705882353</v>
      </c>
      <c r="CQ16" s="72">
        <v>2840180</v>
      </c>
      <c r="CR16" s="72">
        <v>6331478.2941176472</v>
      </c>
      <c r="CS16" s="72">
        <v>2019395.1900958533</v>
      </c>
    </row>
    <row r="17" spans="1:97" ht="24.9" customHeight="1">
      <c r="A17" s="53">
        <v>11</v>
      </c>
      <c r="B17" s="71" t="s">
        <v>84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1810</v>
      </c>
      <c r="J17" s="72">
        <v>133.5</v>
      </c>
      <c r="K17" s="72">
        <v>1943.5</v>
      </c>
      <c r="L17" s="72">
        <v>0</v>
      </c>
      <c r="M17" s="72">
        <v>15187.109999999997</v>
      </c>
      <c r="N17" s="72">
        <v>698.29</v>
      </c>
      <c r="O17" s="72">
        <v>9975.4599999999991</v>
      </c>
      <c r="P17" s="72">
        <v>25860.859999999997</v>
      </c>
      <c r="Q17" s="72">
        <v>10248.469999999999</v>
      </c>
      <c r="R17" s="72">
        <v>7034.69</v>
      </c>
      <c r="S17" s="72">
        <v>6300</v>
      </c>
      <c r="T17" s="72">
        <v>4201696.58</v>
      </c>
      <c r="U17" s="72">
        <v>4215031.2700000005</v>
      </c>
      <c r="V17" s="72">
        <v>0</v>
      </c>
      <c r="W17" s="72">
        <v>145550.39000000001</v>
      </c>
      <c r="X17" s="72">
        <v>88928.22</v>
      </c>
      <c r="Y17" s="72">
        <v>724742.95</v>
      </c>
      <c r="Z17" s="72">
        <v>959221.55999999994</v>
      </c>
      <c r="AA17" s="72">
        <v>671455.1</v>
      </c>
      <c r="AB17" s="72">
        <v>78462.080000000002</v>
      </c>
      <c r="AC17" s="72">
        <v>416672.47</v>
      </c>
      <c r="AD17" s="72">
        <v>29671.63</v>
      </c>
      <c r="AE17" s="72">
        <v>524806.17999999993</v>
      </c>
      <c r="AF17" s="72">
        <v>34833.94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-23109.06</v>
      </c>
      <c r="AM17" s="72">
        <v>0</v>
      </c>
      <c r="AN17" s="72">
        <v>0</v>
      </c>
      <c r="AO17" s="72">
        <v>-23109.06</v>
      </c>
      <c r="AP17" s="72">
        <v>-17859.310000000001</v>
      </c>
      <c r="AQ17" s="72">
        <v>-7439.41</v>
      </c>
      <c r="AR17" s="72">
        <v>0</v>
      </c>
      <c r="AS17" s="72">
        <v>0</v>
      </c>
      <c r="AT17" s="72">
        <v>-7439.41</v>
      </c>
      <c r="AU17" s="72">
        <v>-5759.46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2762.72</v>
      </c>
      <c r="BG17" s="72">
        <v>1120.92</v>
      </c>
      <c r="BH17" s="72">
        <v>0</v>
      </c>
      <c r="BI17" s="72">
        <v>3883.64</v>
      </c>
      <c r="BJ17" s="72">
        <v>3301.09</v>
      </c>
      <c r="BK17" s="72">
        <v>3513.73</v>
      </c>
      <c r="BL17" s="72">
        <v>1812.94</v>
      </c>
      <c r="BM17" s="72">
        <v>0</v>
      </c>
      <c r="BN17" s="72">
        <v>5326.67</v>
      </c>
      <c r="BO17" s="72">
        <v>4527.67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8781.130000000001</v>
      </c>
      <c r="BV17" s="72">
        <v>0</v>
      </c>
      <c r="BW17" s="72">
        <v>0</v>
      </c>
      <c r="BX17" s="72">
        <v>8781.130000000001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250</v>
      </c>
      <c r="CF17" s="72">
        <v>0</v>
      </c>
      <c r="CG17" s="72">
        <v>0</v>
      </c>
      <c r="CH17" s="72">
        <v>250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230993.38000000003</v>
      </c>
      <c r="CP17" s="72">
        <v>517342.83999999997</v>
      </c>
      <c r="CQ17" s="72">
        <v>4966220.12</v>
      </c>
      <c r="CR17" s="72">
        <v>5714556.3399999999</v>
      </c>
      <c r="CS17" s="72">
        <v>700747.5</v>
      </c>
    </row>
    <row r="18" spans="1:97" ht="24.9" customHeight="1">
      <c r="A18" s="53">
        <v>12</v>
      </c>
      <c r="B18" s="71" t="s">
        <v>85</v>
      </c>
      <c r="C18" s="72">
        <v>32300.969999999998</v>
      </c>
      <c r="D18" s="72">
        <v>673.22</v>
      </c>
      <c r="E18" s="72">
        <v>66957.91</v>
      </c>
      <c r="F18" s="72">
        <v>99932.1</v>
      </c>
      <c r="G18" s="72">
        <v>0</v>
      </c>
      <c r="H18" s="72">
        <v>1863.9600000000005</v>
      </c>
      <c r="I18" s="72">
        <v>39018.873899999999</v>
      </c>
      <c r="J18" s="72">
        <v>2769.2799999999997</v>
      </c>
      <c r="K18" s="72">
        <v>43652.113899999997</v>
      </c>
      <c r="L18" s="72">
        <v>0</v>
      </c>
      <c r="M18" s="72">
        <v>-52809.974500000048</v>
      </c>
      <c r="N18" s="72">
        <v>11178.957404000002</v>
      </c>
      <c r="O18" s="72">
        <v>19513.28</v>
      </c>
      <c r="P18" s="72">
        <v>-22117.737096000048</v>
      </c>
      <c r="Q18" s="72">
        <v>200</v>
      </c>
      <c r="R18" s="72">
        <v>717468.5</v>
      </c>
      <c r="S18" s="72">
        <v>28496</v>
      </c>
      <c r="T18" s="72">
        <v>727869.56</v>
      </c>
      <c r="U18" s="72">
        <v>1473834.06</v>
      </c>
      <c r="V18" s="72">
        <v>0</v>
      </c>
      <c r="W18" s="72">
        <v>35799.998740999996</v>
      </c>
      <c r="X18" s="72">
        <v>253873.17832299994</v>
      </c>
      <c r="Y18" s="72">
        <v>644834.61399999994</v>
      </c>
      <c r="Z18" s="72">
        <v>934507.79106399987</v>
      </c>
      <c r="AA18" s="72">
        <v>455810.53507870005</v>
      </c>
      <c r="AB18" s="72">
        <v>35709.650017411768</v>
      </c>
      <c r="AC18" s="72">
        <v>458157.8462842353</v>
      </c>
      <c r="AD18" s="72">
        <v>28908.704999999998</v>
      </c>
      <c r="AE18" s="72">
        <v>522776.20130164706</v>
      </c>
      <c r="AF18" s="72">
        <v>43224.557843000002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65188.881214000015</v>
      </c>
      <c r="BG18" s="72">
        <v>3896.3130000000001</v>
      </c>
      <c r="BH18" s="72">
        <v>0</v>
      </c>
      <c r="BI18" s="72">
        <v>69085.194214000017</v>
      </c>
      <c r="BJ18" s="72">
        <v>53182.506664</v>
      </c>
      <c r="BK18" s="72">
        <v>141650.93925599995</v>
      </c>
      <c r="BL18" s="72">
        <v>12531.343261</v>
      </c>
      <c r="BM18" s="72">
        <v>21019.600000000002</v>
      </c>
      <c r="BN18" s="72">
        <v>175201.88251699996</v>
      </c>
      <c r="BO18" s="72">
        <v>82411.896792299958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58090</v>
      </c>
      <c r="BV18" s="72">
        <v>0</v>
      </c>
      <c r="BW18" s="72">
        <v>0</v>
      </c>
      <c r="BX18" s="72">
        <v>58090</v>
      </c>
      <c r="BY18" s="72">
        <v>19467.738380999992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46413.100000000006</v>
      </c>
      <c r="CF18" s="72">
        <v>32249.053599999999</v>
      </c>
      <c r="CG18" s="72">
        <v>42002.64</v>
      </c>
      <c r="CH18" s="72">
        <v>120664.7936</v>
      </c>
      <c r="CI18" s="72">
        <v>35485.308093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1081676.0247284118</v>
      </c>
      <c r="CP18" s="72">
        <v>840074.78577223525</v>
      </c>
      <c r="CQ18" s="72">
        <v>1553875.5889999999</v>
      </c>
      <c r="CR18" s="72">
        <v>3475626.3995006462</v>
      </c>
      <c r="CS18" s="72">
        <v>689782.54285199998</v>
      </c>
    </row>
    <row r="19" spans="1:97" ht="24.9" customHeight="1">
      <c r="A19" s="53">
        <v>13</v>
      </c>
      <c r="B19" s="71" t="s">
        <v>86</v>
      </c>
      <c r="C19" s="72">
        <v>2952.5250000000001</v>
      </c>
      <c r="D19" s="72">
        <v>0</v>
      </c>
      <c r="E19" s="72">
        <v>8848.64</v>
      </c>
      <c r="F19" s="72">
        <v>11801.164999999999</v>
      </c>
      <c r="G19" s="72">
        <v>0</v>
      </c>
      <c r="H19" s="72">
        <v>469</v>
      </c>
      <c r="I19" s="72">
        <v>2829</v>
      </c>
      <c r="J19" s="72">
        <v>24</v>
      </c>
      <c r="K19" s="72">
        <v>3322</v>
      </c>
      <c r="L19" s="72">
        <v>0</v>
      </c>
      <c r="M19" s="72">
        <v>56447.443216109808</v>
      </c>
      <c r="N19" s="72">
        <v>2876.1934758400002</v>
      </c>
      <c r="O19" s="72">
        <v>40444.2841463</v>
      </c>
      <c r="P19" s="72">
        <v>99767.920838249818</v>
      </c>
      <c r="Q19" s="72">
        <v>30216.19</v>
      </c>
      <c r="R19" s="72">
        <v>177099.01257989</v>
      </c>
      <c r="S19" s="72">
        <v>0</v>
      </c>
      <c r="T19" s="72">
        <v>727435.90050043399</v>
      </c>
      <c r="U19" s="72">
        <v>904534.91308032395</v>
      </c>
      <c r="V19" s="72">
        <v>0</v>
      </c>
      <c r="W19" s="72">
        <v>65923.458968110004</v>
      </c>
      <c r="X19" s="72">
        <v>264273.28306284</v>
      </c>
      <c r="Y19" s="72">
        <v>580177.88211115904</v>
      </c>
      <c r="Z19" s="72">
        <v>910374.62414210907</v>
      </c>
      <c r="AA19" s="72">
        <v>0</v>
      </c>
      <c r="AB19" s="72">
        <v>66336.742681671763</v>
      </c>
      <c r="AC19" s="72">
        <v>437580.0338667453</v>
      </c>
      <c r="AD19" s="72">
        <v>93816.127193329899</v>
      </c>
      <c r="AE19" s="72">
        <v>597732.90374174691</v>
      </c>
      <c r="AF19" s="72">
        <v>6463.37787370775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426438.01</v>
      </c>
      <c r="AM19" s="72">
        <v>0</v>
      </c>
      <c r="AN19" s="72">
        <v>0</v>
      </c>
      <c r="AO19" s="72">
        <v>426438.01</v>
      </c>
      <c r="AP19" s="72">
        <v>426438.01</v>
      </c>
      <c r="AQ19" s="72">
        <v>-9921.49</v>
      </c>
      <c r="AR19" s="72">
        <v>0</v>
      </c>
      <c r="AS19" s="72">
        <v>0</v>
      </c>
      <c r="AT19" s="72">
        <v>-9921.49</v>
      </c>
      <c r="AU19" s="72">
        <v>-9921.49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27664.766729999999</v>
      </c>
      <c r="BG19" s="72">
        <v>0</v>
      </c>
      <c r="BH19" s="72">
        <v>0</v>
      </c>
      <c r="BI19" s="72">
        <v>27664.766729999999</v>
      </c>
      <c r="BJ19" s="72">
        <v>8309.5677912271494</v>
      </c>
      <c r="BK19" s="72">
        <v>93211.923198260047</v>
      </c>
      <c r="BL19" s="72">
        <v>599.31764999999996</v>
      </c>
      <c r="BM19" s="72">
        <v>987.65</v>
      </c>
      <c r="BN19" s="72">
        <v>94798.890848260038</v>
      </c>
      <c r="BO19" s="72">
        <v>35555.434384982917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96317.08</v>
      </c>
      <c r="BV19" s="72">
        <v>0</v>
      </c>
      <c r="BW19" s="72">
        <v>0</v>
      </c>
      <c r="BX19" s="72">
        <v>96317.08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78976.036450000058</v>
      </c>
      <c r="CF19" s="72">
        <v>1759.31765</v>
      </c>
      <c r="CG19" s="72">
        <v>0</v>
      </c>
      <c r="CH19" s="72">
        <v>80735.354100000055</v>
      </c>
      <c r="CI19" s="72">
        <v>12926.755747415511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1081914.5088240416</v>
      </c>
      <c r="CP19" s="72">
        <v>709917.14570542518</v>
      </c>
      <c r="CQ19" s="72">
        <v>1451734.4839512226</v>
      </c>
      <c r="CR19" s="72">
        <v>3243566.1384806894</v>
      </c>
      <c r="CS19" s="72">
        <v>509987.84579733334</v>
      </c>
    </row>
    <row r="20" spans="1:97" ht="24.9" customHeight="1">
      <c r="A20" s="53">
        <v>14</v>
      </c>
      <c r="B20" s="71" t="s">
        <v>87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546</v>
      </c>
      <c r="I20" s="72">
        <v>266</v>
      </c>
      <c r="J20" s="72">
        <v>0</v>
      </c>
      <c r="K20" s="72">
        <v>812</v>
      </c>
      <c r="L20" s="72">
        <v>0</v>
      </c>
      <c r="M20" s="72">
        <v>17201.834800198452</v>
      </c>
      <c r="N20" s="72">
        <v>390.66750000000002</v>
      </c>
      <c r="O20" s="72">
        <v>924</v>
      </c>
      <c r="P20" s="72">
        <v>18516.502300198452</v>
      </c>
      <c r="Q20" s="72">
        <v>1339.3725099999999</v>
      </c>
      <c r="R20" s="72">
        <v>858476.98188563052</v>
      </c>
      <c r="S20" s="72">
        <v>221956.46557377049</v>
      </c>
      <c r="T20" s="72">
        <v>0</v>
      </c>
      <c r="U20" s="72">
        <v>1080433.4474594011</v>
      </c>
      <c r="V20" s="72">
        <v>0</v>
      </c>
      <c r="W20" s="72">
        <v>662383.15150207595</v>
      </c>
      <c r="X20" s="72">
        <v>4517.2088000000003</v>
      </c>
      <c r="Y20" s="72">
        <v>0</v>
      </c>
      <c r="Z20" s="72">
        <v>666900.36030207598</v>
      </c>
      <c r="AA20" s="72">
        <v>62969.492669814201</v>
      </c>
      <c r="AB20" s="72">
        <v>73574.143928319056</v>
      </c>
      <c r="AC20" s="72">
        <v>409046.65258823527</v>
      </c>
      <c r="AD20" s="72">
        <v>0</v>
      </c>
      <c r="AE20" s="72">
        <v>482620.79651655431</v>
      </c>
      <c r="AF20" s="72">
        <v>9112.4418420765105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41183.314152600033</v>
      </c>
      <c r="BG20" s="72">
        <v>0</v>
      </c>
      <c r="BH20" s="72">
        <v>0</v>
      </c>
      <c r="BI20" s="72">
        <v>41183.314152600033</v>
      </c>
      <c r="BJ20" s="72">
        <v>32946.651322079997</v>
      </c>
      <c r="BK20" s="72">
        <v>170862.56575970491</v>
      </c>
      <c r="BL20" s="72">
        <v>0</v>
      </c>
      <c r="BM20" s="72">
        <v>0</v>
      </c>
      <c r="BN20" s="72">
        <v>170862.56575970491</v>
      </c>
      <c r="BO20" s="72">
        <v>199593.55331618001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70297.37</v>
      </c>
      <c r="CF20" s="72">
        <v>0</v>
      </c>
      <c r="CG20" s="72">
        <v>0</v>
      </c>
      <c r="CH20" s="72">
        <v>70297.37</v>
      </c>
      <c r="CI20" s="72">
        <v>41039.747000000003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1894525.3620285289</v>
      </c>
      <c r="CP20" s="72">
        <v>636176.99446200579</v>
      </c>
      <c r="CQ20" s="72">
        <v>924</v>
      </c>
      <c r="CR20" s="72">
        <v>2531626.3564905352</v>
      </c>
      <c r="CS20" s="72">
        <v>347001.25866015069</v>
      </c>
    </row>
    <row r="21" spans="1:97" ht="24.9" customHeight="1">
      <c r="A21" s="53">
        <v>15</v>
      </c>
      <c r="B21" s="71" t="s">
        <v>88</v>
      </c>
      <c r="C21" s="72">
        <v>0</v>
      </c>
      <c r="D21" s="72">
        <v>801</v>
      </c>
      <c r="E21" s="72">
        <v>0</v>
      </c>
      <c r="F21" s="72">
        <v>801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3076.8088039999989</v>
      </c>
      <c r="N21" s="72">
        <v>0</v>
      </c>
      <c r="O21" s="72">
        <v>0</v>
      </c>
      <c r="P21" s="72">
        <v>3076.8088039999989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1156220.9140660004</v>
      </c>
      <c r="X21" s="72">
        <v>0</v>
      </c>
      <c r="Y21" s="72">
        <v>0</v>
      </c>
      <c r="Z21" s="72">
        <v>1156220.9140660004</v>
      </c>
      <c r="AA21" s="72">
        <v>0</v>
      </c>
      <c r="AB21" s="72">
        <v>62166.317718411708</v>
      </c>
      <c r="AC21" s="72">
        <v>409439.55255623529</v>
      </c>
      <c r="AD21" s="72">
        <v>0</v>
      </c>
      <c r="AE21" s="72">
        <v>471605.87027464702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2">
        <v>0</v>
      </c>
      <c r="AT21" s="72">
        <v>0</v>
      </c>
      <c r="AU21" s="72">
        <v>0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36</v>
      </c>
      <c r="BM21" s="72">
        <v>0</v>
      </c>
      <c r="BN21" s="72">
        <v>36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16871.936799999999</v>
      </c>
      <c r="BV21" s="72">
        <v>0</v>
      </c>
      <c r="BW21" s="72">
        <v>0</v>
      </c>
      <c r="BX21" s="72">
        <v>16871.936799999999</v>
      </c>
      <c r="BY21" s="72">
        <v>0</v>
      </c>
      <c r="BZ21" s="72">
        <v>0</v>
      </c>
      <c r="CA21" s="72">
        <v>102</v>
      </c>
      <c r="CB21" s="72">
        <v>0</v>
      </c>
      <c r="CC21" s="72">
        <v>102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1238335.9773884122</v>
      </c>
      <c r="CP21" s="72">
        <v>410378.55255623529</v>
      </c>
      <c r="CQ21" s="72">
        <v>0</v>
      </c>
      <c r="CR21" s="72">
        <v>1648714.5299446473</v>
      </c>
      <c r="CS21" s="72">
        <v>0</v>
      </c>
    </row>
    <row r="22" spans="1:97" ht="24.9" customHeight="1">
      <c r="A22" s="53">
        <v>16</v>
      </c>
      <c r="B22" s="71" t="s">
        <v>89</v>
      </c>
      <c r="C22" s="72">
        <v>49858.860836999986</v>
      </c>
      <c r="D22" s="72">
        <v>0</v>
      </c>
      <c r="E22" s="72">
        <v>0</v>
      </c>
      <c r="F22" s="72">
        <v>49858.860836999986</v>
      </c>
      <c r="G22" s="72">
        <v>21671.4055149999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11793.369199999977</v>
      </c>
      <c r="N22" s="72">
        <v>6582.9026199999971</v>
      </c>
      <c r="O22" s="72">
        <v>0</v>
      </c>
      <c r="P22" s="72">
        <v>18376.271819999973</v>
      </c>
      <c r="Q22" s="72">
        <v>550.64115360000869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538364.29883800587</v>
      </c>
      <c r="X22" s="72">
        <v>117862.80365790369</v>
      </c>
      <c r="Y22" s="72">
        <v>0</v>
      </c>
      <c r="Z22" s="72">
        <v>656227.10249590955</v>
      </c>
      <c r="AA22" s="72">
        <v>412009.19166619983</v>
      </c>
      <c r="AB22" s="72">
        <v>36224.934119411788</v>
      </c>
      <c r="AC22" s="72">
        <v>423599.71195748181</v>
      </c>
      <c r="AD22" s="72">
        <v>0</v>
      </c>
      <c r="AE22" s="72">
        <v>459824.64607689361</v>
      </c>
      <c r="AF22" s="72">
        <v>14879.606458399983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109368.70609299885</v>
      </c>
      <c r="AM22" s="72">
        <v>0</v>
      </c>
      <c r="AN22" s="72">
        <v>0</v>
      </c>
      <c r="AO22" s="72">
        <v>109368.70609299885</v>
      </c>
      <c r="AP22" s="72">
        <v>109368.70609299885</v>
      </c>
      <c r="AQ22" s="72">
        <v>162156.83135899995</v>
      </c>
      <c r="AR22" s="72">
        <v>0</v>
      </c>
      <c r="AS22" s="72">
        <v>0</v>
      </c>
      <c r="AT22" s="72">
        <v>162156.83135899995</v>
      </c>
      <c r="AU22" s="72">
        <v>162156.83135899995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14224.808813999989</v>
      </c>
      <c r="BG22" s="72">
        <v>0</v>
      </c>
      <c r="BH22" s="72">
        <v>0</v>
      </c>
      <c r="BI22" s="72">
        <v>14224.808813999989</v>
      </c>
      <c r="BJ22" s="72">
        <v>11379.847051200006</v>
      </c>
      <c r="BK22" s="72">
        <v>50081.803265999886</v>
      </c>
      <c r="BL22" s="72">
        <v>7826.3099999999758</v>
      </c>
      <c r="BM22" s="72">
        <v>0</v>
      </c>
      <c r="BN22" s="72">
        <v>57908.113265999862</v>
      </c>
      <c r="BO22" s="72">
        <v>41504.094452800113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29134.623500000082</v>
      </c>
      <c r="CF22" s="72">
        <v>189</v>
      </c>
      <c r="CG22" s="72">
        <v>0</v>
      </c>
      <c r="CH22" s="72">
        <v>29323.623500000082</v>
      </c>
      <c r="CI22" s="72">
        <v>27471.828800000007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1001208.2360264163</v>
      </c>
      <c r="CP22" s="72">
        <v>556060.72823538538</v>
      </c>
      <c r="CQ22" s="72">
        <v>0</v>
      </c>
      <c r="CR22" s="72">
        <v>1557268.9642618019</v>
      </c>
      <c r="CS22" s="72">
        <v>800992.1525491986</v>
      </c>
    </row>
    <row r="23" spans="1:97" ht="24.9" customHeight="1">
      <c r="A23" s="53">
        <v>17</v>
      </c>
      <c r="B23" s="71" t="s">
        <v>90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35</v>
      </c>
      <c r="J23" s="72">
        <v>0</v>
      </c>
      <c r="K23" s="72">
        <v>35</v>
      </c>
      <c r="L23" s="72">
        <v>0</v>
      </c>
      <c r="M23" s="72">
        <v>7509</v>
      </c>
      <c r="N23" s="72">
        <v>59.88</v>
      </c>
      <c r="O23" s="72">
        <v>0</v>
      </c>
      <c r="P23" s="72">
        <v>7568.88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420025.83</v>
      </c>
      <c r="X23" s="72">
        <v>7363.65</v>
      </c>
      <c r="Y23" s="72">
        <v>0</v>
      </c>
      <c r="Z23" s="72">
        <v>427389.48000000004</v>
      </c>
      <c r="AA23" s="72">
        <v>0</v>
      </c>
      <c r="AB23" s="72">
        <v>31051.063529411767</v>
      </c>
      <c r="AC23" s="72">
        <v>409389.76058823528</v>
      </c>
      <c r="AD23" s="72">
        <v>0</v>
      </c>
      <c r="AE23" s="72">
        <v>440440.82411764702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32771.019999999997</v>
      </c>
      <c r="BV23" s="72">
        <v>0</v>
      </c>
      <c r="BW23" s="72">
        <v>0</v>
      </c>
      <c r="BX23" s="72">
        <v>32771.019999999997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14000</v>
      </c>
      <c r="CF23" s="72">
        <v>0</v>
      </c>
      <c r="CG23" s="72">
        <v>0</v>
      </c>
      <c r="CH23" s="72">
        <v>14000</v>
      </c>
      <c r="CI23" s="72">
        <v>5040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505356.91352941177</v>
      </c>
      <c r="CP23" s="72">
        <v>416848.29058823531</v>
      </c>
      <c r="CQ23" s="72">
        <v>0</v>
      </c>
      <c r="CR23" s="72">
        <v>922205.20411764714</v>
      </c>
      <c r="CS23" s="72">
        <v>5040</v>
      </c>
    </row>
    <row r="24" spans="1:97" ht="13.8">
      <c r="A24" s="55"/>
      <c r="B24" s="56" t="s">
        <v>1</v>
      </c>
      <c r="C24" s="57">
        <v>6761948.4336471865</v>
      </c>
      <c r="D24" s="57">
        <v>4275159.8340121908</v>
      </c>
      <c r="E24" s="57">
        <v>3029272.1718204031</v>
      </c>
      <c r="F24" s="57">
        <v>14066380.439479779</v>
      </c>
      <c r="G24" s="57">
        <v>1459323.4158396937</v>
      </c>
      <c r="H24" s="57">
        <v>740749.408811445</v>
      </c>
      <c r="I24" s="57">
        <v>148950.56383487559</v>
      </c>
      <c r="J24" s="57">
        <v>114823.60260000055</v>
      </c>
      <c r="K24" s="57">
        <v>1004523.5752463212</v>
      </c>
      <c r="L24" s="57">
        <v>8648.7536336064004</v>
      </c>
      <c r="M24" s="57">
        <v>2640104.5366518963</v>
      </c>
      <c r="N24" s="57">
        <v>1054987.0448990604</v>
      </c>
      <c r="O24" s="57">
        <v>329813.19698186574</v>
      </c>
      <c r="P24" s="57">
        <v>4024904.7785328222</v>
      </c>
      <c r="Q24" s="57">
        <v>165960.91062389911</v>
      </c>
      <c r="R24" s="57">
        <v>48045951.148594357</v>
      </c>
      <c r="S24" s="57">
        <v>6418596.3908853056</v>
      </c>
      <c r="T24" s="57">
        <v>55626007.51471626</v>
      </c>
      <c r="U24" s="57">
        <v>110090555.05419593</v>
      </c>
      <c r="V24" s="57">
        <v>3524669.997381568</v>
      </c>
      <c r="W24" s="57">
        <v>11421089.102645293</v>
      </c>
      <c r="X24" s="57">
        <v>10682168.864689495</v>
      </c>
      <c r="Y24" s="57">
        <v>8347006.6808989951</v>
      </c>
      <c r="Z24" s="57">
        <v>30450264.648233775</v>
      </c>
      <c r="AA24" s="57">
        <v>3169885.7226149784</v>
      </c>
      <c r="AB24" s="57">
        <v>2159353.3199194814</v>
      </c>
      <c r="AC24" s="57">
        <v>8578967.5538078547</v>
      </c>
      <c r="AD24" s="57">
        <v>866342.89633414231</v>
      </c>
      <c r="AE24" s="57">
        <v>11604663.770061478</v>
      </c>
      <c r="AF24" s="57">
        <v>221589.62908337649</v>
      </c>
      <c r="AG24" s="57">
        <v>40754.854399999997</v>
      </c>
      <c r="AH24" s="57">
        <v>0</v>
      </c>
      <c r="AI24" s="57">
        <v>0</v>
      </c>
      <c r="AJ24" s="57">
        <v>40754.854399999997</v>
      </c>
      <c r="AK24" s="57">
        <v>17212.737035827198</v>
      </c>
      <c r="AL24" s="57">
        <v>500518.38142299885</v>
      </c>
      <c r="AM24" s="57">
        <v>0</v>
      </c>
      <c r="AN24" s="57">
        <v>239892.57</v>
      </c>
      <c r="AO24" s="57">
        <v>740410.95142299891</v>
      </c>
      <c r="AP24" s="57">
        <v>864613.82111139235</v>
      </c>
      <c r="AQ24" s="57">
        <v>-42581.568641000049</v>
      </c>
      <c r="AR24" s="57">
        <v>0</v>
      </c>
      <c r="AS24" s="57">
        <v>0</v>
      </c>
      <c r="AT24" s="57">
        <v>-42581.568641000049</v>
      </c>
      <c r="AU24" s="57">
        <v>-40901.831414278742</v>
      </c>
      <c r="AV24" s="57">
        <v>100499.9716</v>
      </c>
      <c r="AW24" s="57">
        <v>0</v>
      </c>
      <c r="AX24" s="57">
        <v>0</v>
      </c>
      <c r="AY24" s="57">
        <v>100499.9716</v>
      </c>
      <c r="AZ24" s="57">
        <v>63769.241071092394</v>
      </c>
      <c r="BA24" s="57">
        <v>0</v>
      </c>
      <c r="BB24" s="57">
        <v>0</v>
      </c>
      <c r="BC24" s="57">
        <v>0</v>
      </c>
      <c r="BD24" s="57">
        <v>0</v>
      </c>
      <c r="BE24" s="57">
        <v>5.0000000000000001E-3</v>
      </c>
      <c r="BF24" s="57">
        <v>2466228.2080038665</v>
      </c>
      <c r="BG24" s="57">
        <v>17729.675997999999</v>
      </c>
      <c r="BH24" s="57">
        <v>323.94999999999993</v>
      </c>
      <c r="BI24" s="57">
        <v>2484281.8340018662</v>
      </c>
      <c r="BJ24" s="57">
        <v>1175861.2920848986</v>
      </c>
      <c r="BK24" s="57">
        <v>12358881.211142931</v>
      </c>
      <c r="BL24" s="57">
        <v>1545429.2517439274</v>
      </c>
      <c r="BM24" s="57">
        <v>414165.75</v>
      </c>
      <c r="BN24" s="57">
        <v>14318476.212886861</v>
      </c>
      <c r="BO24" s="57">
        <v>8594148.4333819151</v>
      </c>
      <c r="BP24" s="57">
        <v>616771.61335174332</v>
      </c>
      <c r="BQ24" s="57">
        <v>141047.67453850599</v>
      </c>
      <c r="BR24" s="57">
        <v>61775</v>
      </c>
      <c r="BS24" s="57">
        <v>819594.28789024928</v>
      </c>
      <c r="BT24" s="57">
        <v>571279.34459233459</v>
      </c>
      <c r="BU24" s="57">
        <v>2630339.6551858257</v>
      </c>
      <c r="BV24" s="57">
        <v>9959</v>
      </c>
      <c r="BW24" s="57">
        <v>714</v>
      </c>
      <c r="BX24" s="57">
        <v>2641012.6551858257</v>
      </c>
      <c r="BY24" s="57">
        <v>1797704.4042538723</v>
      </c>
      <c r="BZ24" s="57">
        <v>-2.7397300000302494E-3</v>
      </c>
      <c r="CA24" s="57">
        <v>99034.330390318297</v>
      </c>
      <c r="CB24" s="57">
        <v>0</v>
      </c>
      <c r="CC24" s="57">
        <v>99034.327650588297</v>
      </c>
      <c r="CD24" s="57">
        <v>0</v>
      </c>
      <c r="CE24" s="57">
        <v>4702088.2353772493</v>
      </c>
      <c r="CF24" s="57">
        <v>386337.53271411109</v>
      </c>
      <c r="CG24" s="57">
        <v>291221.7525</v>
      </c>
      <c r="CH24" s="57">
        <v>5379647.5205913596</v>
      </c>
      <c r="CI24" s="57">
        <v>3322677.3836937547</v>
      </c>
      <c r="CJ24" s="57">
        <v>0</v>
      </c>
      <c r="CK24" s="57">
        <v>0</v>
      </c>
      <c r="CL24" s="57">
        <v>0</v>
      </c>
      <c r="CM24" s="57">
        <v>0</v>
      </c>
      <c r="CN24" s="57">
        <v>0</v>
      </c>
      <c r="CO24" s="57">
        <v>95142696.509373546</v>
      </c>
      <c r="CP24" s="57">
        <v>33358367.717513647</v>
      </c>
      <c r="CQ24" s="57">
        <v>69321359.085851669</v>
      </c>
      <c r="CR24" s="57">
        <v>197822423.31273887</v>
      </c>
      <c r="CS24" s="57">
        <v>24916443.259987935</v>
      </c>
    </row>
    <row r="25" spans="1:97" ht="13.8">
      <c r="A25" s="79"/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</row>
    <row r="26" spans="1:97" s="27" customFormat="1" ht="12.75" customHeight="1">
      <c r="CR26" s="93"/>
      <c r="CS26" s="93"/>
    </row>
    <row r="27" spans="1:97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97" ht="21.75" customHeight="1">
      <c r="B28" s="107" t="s">
        <v>56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1:97" ht="17.25" customHeight="1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97" ht="12.75" customHeight="1"/>
    <row r="33" spans="2:2" ht="13.8">
      <c r="B33" s="62"/>
    </row>
  </sheetData>
  <sortState ref="B9:CS23">
    <sortCondition descending="1" ref="CR7:CR23"/>
  </sortState>
  <mergeCells count="41">
    <mergeCell ref="B28:N29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2"/>
  <sheetViews>
    <sheetView zoomScale="85" zoomScaleNormal="85" workbookViewId="0">
      <pane xSplit="2" ySplit="5" topLeftCell="AH6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09375" defaultRowHeight="13.2"/>
  <cols>
    <col min="1" max="1" width="3.33203125" style="31" customWidth="1"/>
    <col min="2" max="2" width="50.33203125" style="31" customWidth="1"/>
    <col min="3" max="3" width="15.5546875" style="31" customWidth="1"/>
    <col min="4" max="4" width="12.6640625" style="31" customWidth="1"/>
    <col min="5" max="5" width="14.6640625" style="31" customWidth="1"/>
    <col min="6" max="6" width="12.6640625" style="31" customWidth="1"/>
    <col min="7" max="8" width="13.44140625" style="31" customWidth="1"/>
    <col min="9" max="28" width="12.6640625" style="31" customWidth="1"/>
    <col min="29" max="29" width="14.5546875" style="31" customWidth="1"/>
    <col min="30" max="38" width="12.6640625" style="31" customWidth="1"/>
    <col min="39" max="39" width="15.44140625" style="31" customWidth="1"/>
    <col min="40" max="40" width="14.109375" style="31" customWidth="1"/>
    <col min="41" max="16384" width="9.109375" style="31"/>
  </cols>
  <sheetData>
    <row r="1" spans="1:40" s="18" customFormat="1" ht="20.25" customHeight="1">
      <c r="A1" s="16" t="s">
        <v>64</v>
      </c>
    </row>
    <row r="2" spans="1:40" ht="19.5" customHeight="1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>
      <c r="A3" s="63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22.8">
      <c r="A5" s="99"/>
      <c r="B5" s="99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" customHeight="1">
      <c r="A6" s="53">
        <v>1</v>
      </c>
      <c r="B6" s="54" t="s">
        <v>74</v>
      </c>
      <c r="C6" s="72">
        <v>553649.03979081498</v>
      </c>
      <c r="D6" s="72">
        <v>475246.16990838194</v>
      </c>
      <c r="E6" s="72">
        <v>460540.09504781349</v>
      </c>
      <c r="F6" s="72">
        <v>460540.09504781349</v>
      </c>
      <c r="G6" s="72">
        <v>324199.99564573448</v>
      </c>
      <c r="H6" s="72">
        <v>323510.56510019477</v>
      </c>
      <c r="I6" s="72">
        <v>15157104.185150862</v>
      </c>
      <c r="J6" s="72">
        <v>14397523.83977646</v>
      </c>
      <c r="K6" s="72">
        <v>4708432.3865715899</v>
      </c>
      <c r="L6" s="72">
        <v>4577688.2470911201</v>
      </c>
      <c r="M6" s="72">
        <v>1185126.7229647273</v>
      </c>
      <c r="N6" s="72">
        <v>1180656.9846242259</v>
      </c>
      <c r="O6" s="72">
        <v>76484.912998716245</v>
      </c>
      <c r="P6" s="72">
        <v>15162.289995762039</v>
      </c>
      <c r="Q6" s="72">
        <v>12505.649255149699</v>
      </c>
      <c r="R6" s="72">
        <v>0</v>
      </c>
      <c r="S6" s="72">
        <v>0</v>
      </c>
      <c r="T6" s="72">
        <v>0</v>
      </c>
      <c r="U6" s="72">
        <v>49118.290747114312</v>
      </c>
      <c r="V6" s="72">
        <v>40224.52980919784</v>
      </c>
      <c r="W6" s="72">
        <v>0</v>
      </c>
      <c r="X6" s="72">
        <v>0</v>
      </c>
      <c r="Y6" s="72">
        <v>299317.65817187243</v>
      </c>
      <c r="Z6" s="72">
        <v>72012.119373258727</v>
      </c>
      <c r="AA6" s="72">
        <v>2988518.5954507207</v>
      </c>
      <c r="AB6" s="72">
        <v>495373.89600248961</v>
      </c>
      <c r="AC6" s="72">
        <v>35390.120276287744</v>
      </c>
      <c r="AD6" s="72">
        <v>13363.498049051646</v>
      </c>
      <c r="AE6" s="72">
        <v>500344.49041101779</v>
      </c>
      <c r="AF6" s="72">
        <v>100062.44746377491</v>
      </c>
      <c r="AG6" s="72">
        <v>0</v>
      </c>
      <c r="AH6" s="72">
        <v>0</v>
      </c>
      <c r="AI6" s="72">
        <v>864628.7657010688</v>
      </c>
      <c r="AJ6" s="72">
        <v>239553.80586758981</v>
      </c>
      <c r="AK6" s="72">
        <v>0</v>
      </c>
      <c r="AL6" s="72">
        <v>0</v>
      </c>
      <c r="AM6" s="73">
        <v>27215360.908183489</v>
      </c>
      <c r="AN6" s="73">
        <v>22390918.48810932</v>
      </c>
    </row>
    <row r="7" spans="1:40" ht="24.9" customHeight="1">
      <c r="A7" s="53">
        <v>2</v>
      </c>
      <c r="B7" s="54" t="s">
        <v>77</v>
      </c>
      <c r="C7" s="72">
        <v>3190762.9780532662</v>
      </c>
      <c r="D7" s="72">
        <v>3170929.2464598124</v>
      </c>
      <c r="E7" s="72">
        <v>36411.39639200001</v>
      </c>
      <c r="F7" s="72">
        <v>36411.39639200001</v>
      </c>
      <c r="G7" s="72">
        <v>466676.96370806143</v>
      </c>
      <c r="H7" s="72">
        <v>416625.402642523</v>
      </c>
      <c r="I7" s="72">
        <v>36182.795138001959</v>
      </c>
      <c r="J7" s="72">
        <v>25642.139523030077</v>
      </c>
      <c r="K7" s="72">
        <v>5276718.347337977</v>
      </c>
      <c r="L7" s="72">
        <v>5217562.7549402053</v>
      </c>
      <c r="M7" s="72">
        <v>1786976.6864151151</v>
      </c>
      <c r="N7" s="72">
        <v>1709794.8886772599</v>
      </c>
      <c r="O7" s="72">
        <v>0</v>
      </c>
      <c r="P7" s="72">
        <v>0</v>
      </c>
      <c r="Q7" s="72">
        <v>100955.01959000004</v>
      </c>
      <c r="R7" s="72">
        <v>7393.3242153934698</v>
      </c>
      <c r="S7" s="72">
        <v>0</v>
      </c>
      <c r="T7" s="72">
        <v>0</v>
      </c>
      <c r="U7" s="72">
        <v>2670.5372510000016</v>
      </c>
      <c r="V7" s="72">
        <v>2518.2983931875015</v>
      </c>
      <c r="W7" s="72">
        <v>0</v>
      </c>
      <c r="X7" s="72">
        <v>0</v>
      </c>
      <c r="Y7" s="72">
        <v>821563.55476299778</v>
      </c>
      <c r="Z7" s="72">
        <v>768931.65141350834</v>
      </c>
      <c r="AA7" s="72">
        <v>6477968.6855940465</v>
      </c>
      <c r="AB7" s="72">
        <v>3105418.8624386666</v>
      </c>
      <c r="AC7" s="72">
        <v>524076.05423900002</v>
      </c>
      <c r="AD7" s="72">
        <v>139844.37838886341</v>
      </c>
      <c r="AE7" s="72">
        <v>591030.29566699988</v>
      </c>
      <c r="AF7" s="72">
        <v>249669.80362285388</v>
      </c>
      <c r="AG7" s="72">
        <v>0</v>
      </c>
      <c r="AH7" s="72">
        <v>0</v>
      </c>
      <c r="AI7" s="72">
        <v>2139176.4230640014</v>
      </c>
      <c r="AJ7" s="72">
        <v>1093257.3787682727</v>
      </c>
      <c r="AK7" s="72">
        <v>0</v>
      </c>
      <c r="AL7" s="72">
        <v>0</v>
      </c>
      <c r="AM7" s="73">
        <v>21451169.737212468</v>
      </c>
      <c r="AN7" s="73">
        <v>15943999.525875576</v>
      </c>
    </row>
    <row r="8" spans="1:40" ht="24.9" customHeight="1">
      <c r="A8" s="53">
        <v>3</v>
      </c>
      <c r="B8" s="54" t="s">
        <v>76</v>
      </c>
      <c r="C8" s="72">
        <v>5981690.7486381568</v>
      </c>
      <c r="D8" s="72">
        <v>5017367.0334423706</v>
      </c>
      <c r="E8" s="72">
        <v>233722.37324681829</v>
      </c>
      <c r="F8" s="72">
        <v>233722.37324681829</v>
      </c>
      <c r="G8" s="72">
        <v>470277.40258000873</v>
      </c>
      <c r="H8" s="72">
        <v>456264.35722225416</v>
      </c>
      <c r="I8" s="72">
        <v>1315078.6000000141</v>
      </c>
      <c r="J8" s="72">
        <v>1315078.6000000141</v>
      </c>
      <c r="K8" s="72">
        <v>7238417.9830253907</v>
      </c>
      <c r="L8" s="72">
        <v>5854871.0933702225</v>
      </c>
      <c r="M8" s="72">
        <v>1203985.8116929664</v>
      </c>
      <c r="N8" s="72">
        <v>1041552.5362462711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-5.0000000001091394E-3</v>
      </c>
      <c r="W8" s="72">
        <v>0</v>
      </c>
      <c r="X8" s="72">
        <v>0</v>
      </c>
      <c r="Y8" s="72">
        <v>201556.98517692479</v>
      </c>
      <c r="Z8" s="72">
        <v>184749.34439768447</v>
      </c>
      <c r="AA8" s="72">
        <v>3149600.7342736293</v>
      </c>
      <c r="AB8" s="72">
        <v>2220159.9865747476</v>
      </c>
      <c r="AC8" s="72">
        <v>0</v>
      </c>
      <c r="AD8" s="72">
        <v>0</v>
      </c>
      <c r="AE8" s="72">
        <v>2820.3600000000051</v>
      </c>
      <c r="AF8" s="72">
        <v>2740.3070500000222</v>
      </c>
      <c r="AG8" s="72">
        <v>118676.9276505883</v>
      </c>
      <c r="AH8" s="72">
        <v>118683.1476505883</v>
      </c>
      <c r="AI8" s="72">
        <v>556874.64868324948</v>
      </c>
      <c r="AJ8" s="72">
        <v>193160.21542044426</v>
      </c>
      <c r="AK8" s="72">
        <v>0</v>
      </c>
      <c r="AL8" s="72">
        <v>0</v>
      </c>
      <c r="AM8" s="73">
        <v>20472702.574967746</v>
      </c>
      <c r="AN8" s="73">
        <v>16638348.989621416</v>
      </c>
    </row>
    <row r="9" spans="1:40" ht="24.9" customHeight="1">
      <c r="A9" s="53">
        <v>4</v>
      </c>
      <c r="B9" s="54" t="s">
        <v>75</v>
      </c>
      <c r="C9" s="72">
        <v>1127921.9284412595</v>
      </c>
      <c r="D9" s="72">
        <v>1127921.9284412595</v>
      </c>
      <c r="E9" s="72">
        <v>292731.44286977069</v>
      </c>
      <c r="F9" s="72">
        <v>292731.44286977069</v>
      </c>
      <c r="G9" s="72">
        <v>318790.61045136407</v>
      </c>
      <c r="H9" s="72">
        <v>318790.61045136407</v>
      </c>
      <c r="I9" s="72">
        <v>16300993.602201188</v>
      </c>
      <c r="J9" s="72">
        <v>16199802.768326519</v>
      </c>
      <c r="K9" s="72">
        <v>0</v>
      </c>
      <c r="L9" s="72">
        <v>0</v>
      </c>
      <c r="M9" s="72">
        <v>444305.09862106538</v>
      </c>
      <c r="N9" s="72">
        <v>444305.09862106538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68.884422769592959</v>
      </c>
      <c r="AF9" s="72">
        <v>68.884422769592959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18484811.567007415</v>
      </c>
      <c r="AN9" s="73">
        <v>18383620.73313275</v>
      </c>
    </row>
    <row r="10" spans="1:40" ht="24.9" customHeight="1">
      <c r="A10" s="53">
        <v>5</v>
      </c>
      <c r="B10" s="54" t="s">
        <v>78</v>
      </c>
      <c r="C10" s="72">
        <v>80663.47</v>
      </c>
      <c r="D10" s="72">
        <v>56868.722930758377</v>
      </c>
      <c r="E10" s="72">
        <v>76103.290000000008</v>
      </c>
      <c r="F10" s="72">
        <v>76103.290000000008</v>
      </c>
      <c r="G10" s="72">
        <v>156134.61000000002</v>
      </c>
      <c r="H10" s="72">
        <v>156015.45446554563</v>
      </c>
      <c r="I10" s="72">
        <v>7520711.3000000007</v>
      </c>
      <c r="J10" s="72">
        <v>7520711.3000000007</v>
      </c>
      <c r="K10" s="72">
        <v>1139218.92</v>
      </c>
      <c r="L10" s="72">
        <v>1139218.92</v>
      </c>
      <c r="M10" s="72">
        <v>597798.64862106531</v>
      </c>
      <c r="N10" s="72">
        <v>597798.64862106531</v>
      </c>
      <c r="O10" s="72">
        <v>0</v>
      </c>
      <c r="P10" s="72">
        <v>0</v>
      </c>
      <c r="Q10" s="72">
        <v>6487.3830999999991</v>
      </c>
      <c r="R10" s="72">
        <v>0</v>
      </c>
      <c r="S10" s="72">
        <v>2906.5352500000008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193321.81999999998</v>
      </c>
      <c r="Z10" s="72">
        <v>128241.30440803518</v>
      </c>
      <c r="AA10" s="72">
        <v>787723.03</v>
      </c>
      <c r="AB10" s="72">
        <v>630236.05531603121</v>
      </c>
      <c r="AC10" s="72">
        <v>15736.599999999999</v>
      </c>
      <c r="AD10" s="72">
        <v>15736.599999999999</v>
      </c>
      <c r="AE10" s="72">
        <v>656269.61999999988</v>
      </c>
      <c r="AF10" s="72">
        <v>179522.12202377044</v>
      </c>
      <c r="AG10" s="72">
        <v>0</v>
      </c>
      <c r="AH10" s="72">
        <v>0</v>
      </c>
      <c r="AI10" s="72">
        <v>490790.06999999995</v>
      </c>
      <c r="AJ10" s="72">
        <v>484146.12977035018</v>
      </c>
      <c r="AK10" s="72">
        <v>0</v>
      </c>
      <c r="AL10" s="72">
        <v>0</v>
      </c>
      <c r="AM10" s="73">
        <v>11723865.296971064</v>
      </c>
      <c r="AN10" s="73">
        <v>10984598.547535555</v>
      </c>
    </row>
    <row r="11" spans="1:40" ht="24.9" customHeight="1">
      <c r="A11" s="53">
        <v>6</v>
      </c>
      <c r="B11" s="54" t="s">
        <v>83</v>
      </c>
      <c r="C11" s="72">
        <v>79439</v>
      </c>
      <c r="D11" s="72">
        <v>79439</v>
      </c>
      <c r="E11" s="72">
        <v>108605</v>
      </c>
      <c r="F11" s="72">
        <v>103063.55162495663</v>
      </c>
      <c r="G11" s="72">
        <v>142977</v>
      </c>
      <c r="H11" s="72">
        <v>142873.81542629481</v>
      </c>
      <c r="I11" s="72">
        <v>2857672</v>
      </c>
      <c r="J11" s="72">
        <v>2857672</v>
      </c>
      <c r="K11" s="72">
        <v>611740</v>
      </c>
      <c r="L11" s="72">
        <v>594660.57305916934</v>
      </c>
      <c r="M11" s="72">
        <v>593597.09862106643</v>
      </c>
      <c r="N11" s="72">
        <v>565509.15159034764</v>
      </c>
      <c r="O11" s="72">
        <v>0</v>
      </c>
      <c r="P11" s="72">
        <v>0</v>
      </c>
      <c r="Q11" s="72">
        <v>367920</v>
      </c>
      <c r="R11" s="72">
        <v>3189.7171429302543</v>
      </c>
      <c r="S11" s="72">
        <v>661582</v>
      </c>
      <c r="T11" s="72">
        <v>203500.1313411569</v>
      </c>
      <c r="U11" s="72">
        <v>12979</v>
      </c>
      <c r="V11" s="72">
        <v>6520.6104977263212</v>
      </c>
      <c r="W11" s="72">
        <v>1472</v>
      </c>
      <c r="X11" s="72">
        <v>736.11775956284157</v>
      </c>
      <c r="Y11" s="72">
        <v>81810</v>
      </c>
      <c r="Z11" s="72">
        <v>38625.274049368192</v>
      </c>
      <c r="AA11" s="72">
        <v>2877738</v>
      </c>
      <c r="AB11" s="72">
        <v>495216.33217965905</v>
      </c>
      <c r="AC11" s="72">
        <v>225747</v>
      </c>
      <c r="AD11" s="72">
        <v>91015.052625096141</v>
      </c>
      <c r="AE11" s="72">
        <v>254549.27000000031</v>
      </c>
      <c r="AF11" s="72">
        <v>80824.552596895664</v>
      </c>
      <c r="AG11" s="72">
        <v>0</v>
      </c>
      <c r="AH11" s="72">
        <v>0</v>
      </c>
      <c r="AI11" s="72">
        <v>714625</v>
      </c>
      <c r="AJ11" s="72">
        <v>258225.03701996352</v>
      </c>
      <c r="AK11" s="72">
        <v>0</v>
      </c>
      <c r="AL11" s="72">
        <v>0</v>
      </c>
      <c r="AM11" s="73">
        <v>9592452.3686210662</v>
      </c>
      <c r="AN11" s="73">
        <v>5521070.9169131266</v>
      </c>
    </row>
    <row r="12" spans="1:40" ht="24.9" customHeight="1">
      <c r="A12" s="53">
        <v>7</v>
      </c>
      <c r="B12" s="54" t="s">
        <v>80</v>
      </c>
      <c r="C12" s="72">
        <v>23913.647819108184</v>
      </c>
      <c r="D12" s="72">
        <v>23913.647819108184</v>
      </c>
      <c r="E12" s="72">
        <v>52287.079440030109</v>
      </c>
      <c r="F12" s="72">
        <v>50620.951425954758</v>
      </c>
      <c r="G12" s="72">
        <v>175182.30387574318</v>
      </c>
      <c r="H12" s="72">
        <v>168569.41300066278</v>
      </c>
      <c r="I12" s="72">
        <v>3693117.419719453</v>
      </c>
      <c r="J12" s="72">
        <v>3693117.419719453</v>
      </c>
      <c r="K12" s="72">
        <v>1239610.4120895932</v>
      </c>
      <c r="L12" s="72">
        <v>1231816.7981738939</v>
      </c>
      <c r="M12" s="72">
        <v>672962.78905700124</v>
      </c>
      <c r="N12" s="72">
        <v>658447.42449988541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360814.76516992261</v>
      </c>
      <c r="Z12" s="72">
        <v>281809.15003606246</v>
      </c>
      <c r="AA12" s="72">
        <v>1886527.6193938623</v>
      </c>
      <c r="AB12" s="72">
        <v>128510.96062587528</v>
      </c>
      <c r="AC12" s="72">
        <v>286431.81673584052</v>
      </c>
      <c r="AD12" s="72">
        <v>7359.380166451796</v>
      </c>
      <c r="AE12" s="72">
        <v>8142.2447006913644</v>
      </c>
      <c r="AF12" s="72">
        <v>2442.6734102074115</v>
      </c>
      <c r="AG12" s="72">
        <v>0</v>
      </c>
      <c r="AH12" s="72">
        <v>0</v>
      </c>
      <c r="AI12" s="72">
        <v>355935.94651065284</v>
      </c>
      <c r="AJ12" s="72">
        <v>98795.539002140984</v>
      </c>
      <c r="AK12" s="72">
        <v>0</v>
      </c>
      <c r="AL12" s="72">
        <v>0</v>
      </c>
      <c r="AM12" s="73">
        <v>8754926.0445118975</v>
      </c>
      <c r="AN12" s="73">
        <v>6345403.3578796955</v>
      </c>
    </row>
    <row r="13" spans="1:40" ht="24.9" customHeight="1">
      <c r="A13" s="53">
        <v>8</v>
      </c>
      <c r="B13" s="54" t="s">
        <v>79</v>
      </c>
      <c r="C13" s="72">
        <v>98613.036174175606</v>
      </c>
      <c r="D13" s="72">
        <v>98613.036174175606</v>
      </c>
      <c r="E13" s="72">
        <v>116210.9944371903</v>
      </c>
      <c r="F13" s="72">
        <v>116210.9944371903</v>
      </c>
      <c r="G13" s="72">
        <v>72668.770518953243</v>
      </c>
      <c r="H13" s="72">
        <v>72633.29681963817</v>
      </c>
      <c r="I13" s="72">
        <v>2120261.2248076168</v>
      </c>
      <c r="J13" s="72">
        <v>2120261.2248076168</v>
      </c>
      <c r="K13" s="72">
        <v>1625935.8050394943</v>
      </c>
      <c r="L13" s="72">
        <v>1624452.48723525</v>
      </c>
      <c r="M13" s="72">
        <v>714056.05912503414</v>
      </c>
      <c r="N13" s="72">
        <v>699159.65600868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139098.77396213289</v>
      </c>
      <c r="Z13" s="72">
        <v>61750.099847776983</v>
      </c>
      <c r="AA13" s="72">
        <v>230062.19206986</v>
      </c>
      <c r="AB13" s="72">
        <v>91626.207228370215</v>
      </c>
      <c r="AC13" s="72">
        <v>289369.749442367</v>
      </c>
      <c r="AD13" s="72">
        <v>153395.83633649649</v>
      </c>
      <c r="AE13" s="72">
        <v>126680.3294434319</v>
      </c>
      <c r="AF13" s="72">
        <v>27820.744293524607</v>
      </c>
      <c r="AG13" s="72">
        <v>0</v>
      </c>
      <c r="AH13" s="72">
        <v>0</v>
      </c>
      <c r="AI13" s="72">
        <v>49329.35251874059</v>
      </c>
      <c r="AJ13" s="72">
        <v>33650.046727693581</v>
      </c>
      <c r="AK13" s="72">
        <v>0</v>
      </c>
      <c r="AL13" s="72">
        <v>0</v>
      </c>
      <c r="AM13" s="73">
        <v>5582286.2875389969</v>
      </c>
      <c r="AN13" s="73">
        <v>5099573.6299164128</v>
      </c>
    </row>
    <row r="14" spans="1:40" ht="24.9" customHeight="1">
      <c r="A14" s="53">
        <v>9</v>
      </c>
      <c r="B14" s="54" t="s">
        <v>81</v>
      </c>
      <c r="C14" s="72">
        <v>120934.86610015016</v>
      </c>
      <c r="D14" s="72">
        <v>120934.86610015016</v>
      </c>
      <c r="E14" s="72">
        <v>134066.6984416577</v>
      </c>
      <c r="F14" s="72">
        <v>134066.6984416577</v>
      </c>
      <c r="G14" s="72">
        <v>135753.82719990629</v>
      </c>
      <c r="H14" s="72">
        <v>120353.77238449683</v>
      </c>
      <c r="I14" s="72">
        <v>3547811.9279958569</v>
      </c>
      <c r="J14" s="72">
        <v>3482155.8079958567</v>
      </c>
      <c r="K14" s="72">
        <v>525937.99743216683</v>
      </c>
      <c r="L14" s="72">
        <v>134509.76858321368</v>
      </c>
      <c r="M14" s="72">
        <v>497377.04186638899</v>
      </c>
      <c r="N14" s="72">
        <v>458025.45746435691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35525.783500072721</v>
      </c>
      <c r="Z14" s="72">
        <v>6781.5007875465963</v>
      </c>
      <c r="AA14" s="72">
        <v>34510.232025628415</v>
      </c>
      <c r="AB14" s="72">
        <v>27703.476602756244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329.53561475409833</v>
      </c>
      <c r="AJ14" s="72">
        <v>65.907122950819598</v>
      </c>
      <c r="AK14" s="72">
        <v>0</v>
      </c>
      <c r="AL14" s="72">
        <v>0</v>
      </c>
      <c r="AM14" s="73">
        <v>5032247.9101765817</v>
      </c>
      <c r="AN14" s="73">
        <v>4484597.2554829866</v>
      </c>
    </row>
    <row r="15" spans="1:40" ht="24.9" customHeight="1">
      <c r="A15" s="53">
        <v>10</v>
      </c>
      <c r="B15" s="54" t="s">
        <v>82</v>
      </c>
      <c r="C15" s="72">
        <v>26957.026949743231</v>
      </c>
      <c r="D15" s="72">
        <v>22124.623072278588</v>
      </c>
      <c r="E15" s="72">
        <v>1147.5683112135735</v>
      </c>
      <c r="F15" s="72">
        <v>998.30549288358327</v>
      </c>
      <c r="G15" s="72">
        <v>57845.813951677046</v>
      </c>
      <c r="H15" s="72">
        <v>41350.990400050803</v>
      </c>
      <c r="I15" s="72">
        <v>2624123.8183988822</v>
      </c>
      <c r="J15" s="72">
        <v>2560769.2938421411</v>
      </c>
      <c r="K15" s="72">
        <v>948334.22387671401</v>
      </c>
      <c r="L15" s="72">
        <v>842792.76334743528</v>
      </c>
      <c r="M15" s="72">
        <v>549503.27646176983</v>
      </c>
      <c r="N15" s="72">
        <v>542552.20644766674</v>
      </c>
      <c r="O15" s="72">
        <v>0</v>
      </c>
      <c r="P15" s="72">
        <v>0</v>
      </c>
      <c r="Q15" s="72">
        <v>48015.482704918031</v>
      </c>
      <c r="R15" s="72">
        <v>0</v>
      </c>
      <c r="S15" s="72">
        <v>29460.314754098363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33347.218697051903</v>
      </c>
      <c r="Z15" s="72">
        <v>-329.2755977845714</v>
      </c>
      <c r="AA15" s="72">
        <v>452972.40741754539</v>
      </c>
      <c r="AB15" s="72">
        <v>315002.56772457075</v>
      </c>
      <c r="AC15" s="72">
        <v>51339.314468388657</v>
      </c>
      <c r="AD15" s="72">
        <v>39298.724498415446</v>
      </c>
      <c r="AE15" s="72">
        <v>976.69940391590649</v>
      </c>
      <c r="AF15" s="72">
        <v>976.69940391590649</v>
      </c>
      <c r="AG15" s="72">
        <v>0</v>
      </c>
      <c r="AH15" s="72">
        <v>0</v>
      </c>
      <c r="AI15" s="72">
        <v>59390.688401844782</v>
      </c>
      <c r="AJ15" s="72">
        <v>10972.990352514262</v>
      </c>
      <c r="AK15" s="72">
        <v>0</v>
      </c>
      <c r="AL15" s="72">
        <v>0</v>
      </c>
      <c r="AM15" s="73">
        <v>4883413.8537977617</v>
      </c>
      <c r="AN15" s="73">
        <v>4376509.8889840869</v>
      </c>
    </row>
    <row r="16" spans="1:40" ht="24.9" customHeight="1">
      <c r="A16" s="53">
        <v>11</v>
      </c>
      <c r="B16" s="54" t="s">
        <v>84</v>
      </c>
      <c r="C16" s="72">
        <v>0</v>
      </c>
      <c r="D16" s="72">
        <v>0</v>
      </c>
      <c r="E16" s="72">
        <v>1907.4599999999998</v>
      </c>
      <c r="F16" s="72">
        <v>1907.4599999999998</v>
      </c>
      <c r="G16" s="72">
        <v>11440.469999999996</v>
      </c>
      <c r="H16" s="72">
        <v>7815.6099999999969</v>
      </c>
      <c r="I16" s="72">
        <v>2103900.91</v>
      </c>
      <c r="J16" s="72">
        <v>2103900.91</v>
      </c>
      <c r="K16" s="72">
        <v>330440.96999999997</v>
      </c>
      <c r="L16" s="72">
        <v>99132.280000000028</v>
      </c>
      <c r="M16" s="72">
        <v>486965.77</v>
      </c>
      <c r="N16" s="72">
        <v>468573.61</v>
      </c>
      <c r="O16" s="72">
        <v>0</v>
      </c>
      <c r="P16" s="72">
        <v>0</v>
      </c>
      <c r="Q16" s="72">
        <v>10570.959999999995</v>
      </c>
      <c r="R16" s="72">
        <v>2355.6699999999983</v>
      </c>
      <c r="S16" s="72">
        <v>3338.2000000000007</v>
      </c>
      <c r="T16" s="72">
        <v>753.82999999999993</v>
      </c>
      <c r="U16" s="72">
        <v>0</v>
      </c>
      <c r="V16" s="72">
        <v>0</v>
      </c>
      <c r="W16" s="72">
        <v>0</v>
      </c>
      <c r="X16" s="72">
        <v>0</v>
      </c>
      <c r="Y16" s="72">
        <v>19693.54</v>
      </c>
      <c r="Z16" s="72">
        <v>3707.2200000000012</v>
      </c>
      <c r="AA16" s="72">
        <v>4920.0200000000004</v>
      </c>
      <c r="AB16" s="72">
        <v>884.71</v>
      </c>
      <c r="AC16" s="72">
        <v>0</v>
      </c>
      <c r="AD16" s="72">
        <v>0</v>
      </c>
      <c r="AE16" s="72">
        <v>13912.31</v>
      </c>
      <c r="AF16" s="72">
        <v>13912.31</v>
      </c>
      <c r="AG16" s="72">
        <v>0</v>
      </c>
      <c r="AH16" s="72">
        <v>0</v>
      </c>
      <c r="AI16" s="72">
        <v>144.26000000000005</v>
      </c>
      <c r="AJ16" s="72">
        <v>144.26000000000005</v>
      </c>
      <c r="AK16" s="72">
        <v>0</v>
      </c>
      <c r="AL16" s="72">
        <v>0</v>
      </c>
      <c r="AM16" s="73">
        <v>2987234.8700000006</v>
      </c>
      <c r="AN16" s="73">
        <v>2703087.8699999996</v>
      </c>
    </row>
    <row r="17" spans="1:40" ht="24.9" customHeight="1">
      <c r="A17" s="53">
        <v>12</v>
      </c>
      <c r="B17" s="54" t="s">
        <v>85</v>
      </c>
      <c r="C17" s="72">
        <v>84175.588563982703</v>
      </c>
      <c r="D17" s="72">
        <v>84175.588563982703</v>
      </c>
      <c r="E17" s="72">
        <v>45803.938399252009</v>
      </c>
      <c r="F17" s="72">
        <v>45803.938399252009</v>
      </c>
      <c r="G17" s="72">
        <v>56145.527030387224</v>
      </c>
      <c r="H17" s="72">
        <v>56101.057984487219</v>
      </c>
      <c r="I17" s="72">
        <v>1358729.5136966615</v>
      </c>
      <c r="J17" s="72">
        <v>1358729.5136966615</v>
      </c>
      <c r="K17" s="72">
        <v>482383.33652564394</v>
      </c>
      <c r="L17" s="72">
        <v>244723.62943544396</v>
      </c>
      <c r="M17" s="72">
        <v>509901.59466558433</v>
      </c>
      <c r="N17" s="72">
        <v>477204.92817218439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42659.853881495132</v>
      </c>
      <c r="Z17" s="72">
        <v>6453.3761114951267</v>
      </c>
      <c r="AA17" s="72">
        <v>90054.39274312419</v>
      </c>
      <c r="AB17" s="72">
        <v>48984.032865524307</v>
      </c>
      <c r="AC17" s="72">
        <v>0</v>
      </c>
      <c r="AD17" s="72">
        <v>0</v>
      </c>
      <c r="AE17" s="72">
        <v>105540.00127788176</v>
      </c>
      <c r="AF17" s="72">
        <v>62837.332798981843</v>
      </c>
      <c r="AG17" s="72">
        <v>0</v>
      </c>
      <c r="AH17" s="72">
        <v>0</v>
      </c>
      <c r="AI17" s="72">
        <v>109123.0811649933</v>
      </c>
      <c r="AJ17" s="72">
        <v>101764.0817893933</v>
      </c>
      <c r="AK17" s="72">
        <v>0</v>
      </c>
      <c r="AL17" s="72">
        <v>0</v>
      </c>
      <c r="AM17" s="73">
        <v>2884516.8279490056</v>
      </c>
      <c r="AN17" s="73">
        <v>2486777.4798174067</v>
      </c>
    </row>
    <row r="18" spans="1:40" ht="24.9" customHeight="1">
      <c r="A18" s="53">
        <v>13</v>
      </c>
      <c r="B18" s="54" t="s">
        <v>89</v>
      </c>
      <c r="C18" s="72">
        <v>49858.860836999986</v>
      </c>
      <c r="D18" s="72">
        <v>28187.455322000085</v>
      </c>
      <c r="E18" s="72">
        <v>0</v>
      </c>
      <c r="F18" s="72">
        <v>0</v>
      </c>
      <c r="G18" s="72">
        <v>24262.21</v>
      </c>
      <c r="H18" s="72">
        <v>10229.247690206194</v>
      </c>
      <c r="I18" s="72">
        <v>0</v>
      </c>
      <c r="J18" s="72">
        <v>0</v>
      </c>
      <c r="K18" s="72">
        <v>521979.33000000671</v>
      </c>
      <c r="L18" s="72">
        <v>209699.50762805843</v>
      </c>
      <c r="M18" s="72">
        <v>465177.87862106628</v>
      </c>
      <c r="N18" s="72">
        <v>452553.24598134373</v>
      </c>
      <c r="O18" s="72">
        <v>0</v>
      </c>
      <c r="P18" s="72">
        <v>0</v>
      </c>
      <c r="Q18" s="72">
        <v>584876.93502999889</v>
      </c>
      <c r="R18" s="72">
        <v>2.9200607794336975E-2</v>
      </c>
      <c r="S18" s="72">
        <v>479693.71855999972</v>
      </c>
      <c r="T18" s="72">
        <v>276.90222541778348</v>
      </c>
      <c r="U18" s="72">
        <v>0</v>
      </c>
      <c r="V18" s="72">
        <v>0</v>
      </c>
      <c r="W18" s="72">
        <v>0</v>
      </c>
      <c r="X18" s="72">
        <v>0</v>
      </c>
      <c r="Y18" s="72">
        <v>13723.139999999989</v>
      </c>
      <c r="Z18" s="72">
        <v>2744.6362508555794</v>
      </c>
      <c r="AA18" s="72">
        <v>171220.2399999999</v>
      </c>
      <c r="AB18" s="72">
        <v>59182.76431657694</v>
      </c>
      <c r="AC18" s="72">
        <v>38611.039999999994</v>
      </c>
      <c r="AD18" s="72">
        <v>3972.2685646431928</v>
      </c>
      <c r="AE18" s="72">
        <v>0</v>
      </c>
      <c r="AF18" s="72">
        <v>0</v>
      </c>
      <c r="AG18" s="72">
        <v>0</v>
      </c>
      <c r="AH18" s="72">
        <v>0</v>
      </c>
      <c r="AI18" s="72">
        <v>49081.600000000079</v>
      </c>
      <c r="AJ18" s="72">
        <v>23467.77993474</v>
      </c>
      <c r="AK18" s="72">
        <v>0</v>
      </c>
      <c r="AL18" s="72">
        <v>0</v>
      </c>
      <c r="AM18" s="73">
        <v>2398484.9530480714</v>
      </c>
      <c r="AN18" s="73">
        <v>790313.83711444982</v>
      </c>
    </row>
    <row r="19" spans="1:40" ht="24.9" customHeight="1">
      <c r="A19" s="53">
        <v>14</v>
      </c>
      <c r="B19" s="54" t="s">
        <v>86</v>
      </c>
      <c r="C19" s="72">
        <v>3457.4543024999984</v>
      </c>
      <c r="D19" s="72">
        <v>3457.4543024999984</v>
      </c>
      <c r="E19" s="72">
        <v>3155.3910985500002</v>
      </c>
      <c r="F19" s="72">
        <v>3155.3910985500002</v>
      </c>
      <c r="G19" s="72">
        <v>115773.6929402003</v>
      </c>
      <c r="H19" s="72">
        <v>34241.782940200304</v>
      </c>
      <c r="I19" s="72">
        <v>318978.22053343779</v>
      </c>
      <c r="J19" s="72">
        <v>318978.22053343779</v>
      </c>
      <c r="K19" s="72">
        <v>459057.32260735286</v>
      </c>
      <c r="L19" s="72">
        <v>459057.32260735286</v>
      </c>
      <c r="M19" s="72">
        <v>534993.96607091627</v>
      </c>
      <c r="N19" s="72">
        <v>528530.58819720848</v>
      </c>
      <c r="O19" s="72">
        <v>0</v>
      </c>
      <c r="P19" s="72">
        <v>0</v>
      </c>
      <c r="Q19" s="72">
        <v>371875.14999999991</v>
      </c>
      <c r="R19" s="72">
        <v>0</v>
      </c>
      <c r="S19" s="72">
        <v>64682.94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19029.520589029999</v>
      </c>
      <c r="Z19" s="72">
        <v>10719.952797802851</v>
      </c>
      <c r="AA19" s="72">
        <v>106458.41312147508</v>
      </c>
      <c r="AB19" s="72">
        <v>74859.208736492161</v>
      </c>
      <c r="AC19" s="72">
        <v>0</v>
      </c>
      <c r="AD19" s="72">
        <v>0</v>
      </c>
      <c r="AE19" s="72">
        <v>49480.189688970109</v>
      </c>
      <c r="AF19" s="72">
        <v>49480.189688970109</v>
      </c>
      <c r="AG19" s="72">
        <v>0</v>
      </c>
      <c r="AH19" s="72">
        <v>0</v>
      </c>
      <c r="AI19" s="72">
        <v>83475.164552605085</v>
      </c>
      <c r="AJ19" s="72">
        <v>58980.678805189578</v>
      </c>
      <c r="AK19" s="72">
        <v>0</v>
      </c>
      <c r="AL19" s="72">
        <v>0</v>
      </c>
      <c r="AM19" s="73">
        <v>2130417.4255050374</v>
      </c>
      <c r="AN19" s="73">
        <v>1541460.7897077042</v>
      </c>
    </row>
    <row r="20" spans="1:40" ht="24.9" customHeight="1">
      <c r="A20" s="53">
        <v>15</v>
      </c>
      <c r="B20" s="54" t="s">
        <v>87</v>
      </c>
      <c r="C20" s="72">
        <v>1113.8596668989053</v>
      </c>
      <c r="D20" s="72">
        <v>1113.8596668989053</v>
      </c>
      <c r="E20" s="72">
        <v>954.8304322516924</v>
      </c>
      <c r="F20" s="72">
        <v>954.8304322516924</v>
      </c>
      <c r="G20" s="72">
        <v>33703.377723206111</v>
      </c>
      <c r="H20" s="72">
        <v>12214.653256773312</v>
      </c>
      <c r="I20" s="72">
        <v>409110.51412837312</v>
      </c>
      <c r="J20" s="72">
        <v>409110.51412837312</v>
      </c>
      <c r="K20" s="72">
        <v>236767.90187903258</v>
      </c>
      <c r="L20" s="72">
        <v>184591.26158720761</v>
      </c>
      <c r="M20" s="72">
        <v>457116.44585413806</v>
      </c>
      <c r="N20" s="72">
        <v>454197.17393653118</v>
      </c>
      <c r="O20" s="72">
        <v>0</v>
      </c>
      <c r="P20" s="72">
        <v>0</v>
      </c>
      <c r="Q20" s="72">
        <v>397618.13711538044</v>
      </c>
      <c r="R20" s="72">
        <v>23503.636453796422</v>
      </c>
      <c r="S20" s="72">
        <v>319018.73818386049</v>
      </c>
      <c r="T20" s="72">
        <v>14072.093969406807</v>
      </c>
      <c r="U20" s="72">
        <v>0</v>
      </c>
      <c r="V20" s="72">
        <v>0</v>
      </c>
      <c r="W20" s="72">
        <v>0</v>
      </c>
      <c r="X20" s="72">
        <v>0</v>
      </c>
      <c r="Y20" s="72">
        <v>49849.587558184096</v>
      </c>
      <c r="Z20" s="72">
        <v>9969.9175116368133</v>
      </c>
      <c r="AA20" s="72">
        <v>87610.534384468847</v>
      </c>
      <c r="AB20" s="72">
        <v>-13256.692995610196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19235.839246078867</v>
      </c>
      <c r="AJ20" s="72">
        <v>7985.7852726391957</v>
      </c>
      <c r="AK20" s="72">
        <v>0</v>
      </c>
      <c r="AL20" s="72">
        <v>0</v>
      </c>
      <c r="AM20" s="73">
        <v>2012099.7661718731</v>
      </c>
      <c r="AN20" s="73">
        <v>1104457.0332199049</v>
      </c>
    </row>
    <row r="21" spans="1:40" ht="24.9" customHeight="1">
      <c r="A21" s="53">
        <v>16</v>
      </c>
      <c r="B21" s="54" t="s">
        <v>88</v>
      </c>
      <c r="C21" s="72">
        <v>806.999999</v>
      </c>
      <c r="D21" s="72">
        <v>806.999999</v>
      </c>
      <c r="E21" s="72">
        <v>0</v>
      </c>
      <c r="F21" s="72">
        <v>0</v>
      </c>
      <c r="G21" s="72">
        <v>4949.9788499999704</v>
      </c>
      <c r="H21" s="72">
        <v>4949.9788499999704</v>
      </c>
      <c r="I21" s="72">
        <v>0</v>
      </c>
      <c r="J21" s="72">
        <v>0</v>
      </c>
      <c r="K21" s="72">
        <v>1026769.9582609884</v>
      </c>
      <c r="L21" s="72">
        <v>1026769.9582609884</v>
      </c>
      <c r="M21" s="72">
        <v>490316.47930406616</v>
      </c>
      <c r="N21" s="72">
        <v>490316.47930406616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38.612903000000003</v>
      </c>
      <c r="AB21" s="72">
        <v>38.612903000000003</v>
      </c>
      <c r="AC21" s="72">
        <v>0</v>
      </c>
      <c r="AD21" s="72">
        <v>0</v>
      </c>
      <c r="AE21" s="72">
        <v>1815.8205249999992</v>
      </c>
      <c r="AF21" s="72">
        <v>1815.8205249999992</v>
      </c>
      <c r="AG21" s="72">
        <v>103.870966</v>
      </c>
      <c r="AH21" s="72">
        <v>103.870966</v>
      </c>
      <c r="AI21" s="72">
        <v>0</v>
      </c>
      <c r="AJ21" s="72">
        <v>0</v>
      </c>
      <c r="AK21" s="72">
        <v>0</v>
      </c>
      <c r="AL21" s="72">
        <v>0</v>
      </c>
      <c r="AM21" s="73">
        <v>1524801.7208080548</v>
      </c>
      <c r="AN21" s="73">
        <v>1524801.7208080548</v>
      </c>
    </row>
    <row r="22" spans="1:40" ht="24.9" customHeight="1">
      <c r="A22" s="53">
        <v>17</v>
      </c>
      <c r="B22" s="54" t="s">
        <v>90</v>
      </c>
      <c r="C22" s="72">
        <v>0</v>
      </c>
      <c r="D22" s="72">
        <v>0</v>
      </c>
      <c r="E22" s="72">
        <v>71.163555622459739</v>
      </c>
      <c r="F22" s="72">
        <v>71.163555622459739</v>
      </c>
      <c r="G22" s="72">
        <v>857.44346528931806</v>
      </c>
      <c r="H22" s="72">
        <v>857.44346528931806</v>
      </c>
      <c r="I22" s="72">
        <v>0</v>
      </c>
      <c r="J22" s="72">
        <v>0</v>
      </c>
      <c r="K22" s="72">
        <v>188842.16404145418</v>
      </c>
      <c r="L22" s="72">
        <v>188842.16404145418</v>
      </c>
      <c r="M22" s="72">
        <v>446164.28933413123</v>
      </c>
      <c r="N22" s="72">
        <v>446164.28933413123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82.481894977168906</v>
      </c>
      <c r="AB22" s="72">
        <v>82.481894977168906</v>
      </c>
      <c r="AC22" s="72">
        <v>0</v>
      </c>
      <c r="AD22" s="72">
        <v>0</v>
      </c>
      <c r="AE22" s="72">
        <v>35076.595907411618</v>
      </c>
      <c r="AF22" s="72">
        <v>35076.595907411618</v>
      </c>
      <c r="AG22" s="72">
        <v>0</v>
      </c>
      <c r="AH22" s="72">
        <v>0</v>
      </c>
      <c r="AI22" s="72">
        <v>2188.7431693989074</v>
      </c>
      <c r="AJ22" s="72">
        <v>1748.0874316939892</v>
      </c>
      <c r="AK22" s="72">
        <v>0</v>
      </c>
      <c r="AL22" s="72">
        <v>0</v>
      </c>
      <c r="AM22" s="73">
        <v>673282.88136828481</v>
      </c>
      <c r="AN22" s="73">
        <v>672842.22563057998</v>
      </c>
    </row>
    <row r="23" spans="1:40" ht="13.8">
      <c r="A23" s="26"/>
      <c r="B23" s="12" t="s">
        <v>1</v>
      </c>
      <c r="C23" s="74">
        <v>11423958.505336054</v>
      </c>
      <c r="D23" s="74">
        <v>10311099.632202676</v>
      </c>
      <c r="E23" s="74">
        <v>1563718.7216721703</v>
      </c>
      <c r="F23" s="74">
        <v>1556361.8824647216</v>
      </c>
      <c r="G23" s="74">
        <v>2567639.9979405319</v>
      </c>
      <c r="H23" s="74">
        <v>2343397.4520999817</v>
      </c>
      <c r="I23" s="74">
        <v>59363776.031770349</v>
      </c>
      <c r="J23" s="74">
        <v>58363453.552349567</v>
      </c>
      <c r="K23" s="74">
        <v>26560587.058687408</v>
      </c>
      <c r="L23" s="74">
        <v>23630389.52936101</v>
      </c>
      <c r="M23" s="74">
        <v>11636325.657296104</v>
      </c>
      <c r="N23" s="74">
        <v>11215342.367726289</v>
      </c>
      <c r="O23" s="74">
        <v>76484.912998716245</v>
      </c>
      <c r="P23" s="74">
        <v>15162.289995762039</v>
      </c>
      <c r="Q23" s="74">
        <v>1900824.716795447</v>
      </c>
      <c r="R23" s="74">
        <v>36442.377012727942</v>
      </c>
      <c r="S23" s="74">
        <v>1560682.4467479584</v>
      </c>
      <c r="T23" s="74">
        <v>218602.95753598149</v>
      </c>
      <c r="U23" s="74">
        <v>64767.827998114313</v>
      </c>
      <c r="V23" s="74">
        <v>49263.433700111666</v>
      </c>
      <c r="W23" s="74">
        <v>1472</v>
      </c>
      <c r="X23" s="74">
        <v>736.11775956284157</v>
      </c>
      <c r="Y23" s="74">
        <v>2311312.201469685</v>
      </c>
      <c r="Z23" s="74">
        <v>1576166.2713872469</v>
      </c>
      <c r="AA23" s="74">
        <v>19346006.191272337</v>
      </c>
      <c r="AB23" s="74">
        <v>7680023.4624141259</v>
      </c>
      <c r="AC23" s="74">
        <v>1466701.695161884</v>
      </c>
      <c r="AD23" s="74">
        <v>463985.73862901807</v>
      </c>
      <c r="AE23" s="74">
        <v>2346707.1114480901</v>
      </c>
      <c r="AF23" s="74">
        <v>807250.4832080761</v>
      </c>
      <c r="AG23" s="74">
        <v>118780.7986165883</v>
      </c>
      <c r="AH23" s="74">
        <v>118787.01861658831</v>
      </c>
      <c r="AI23" s="74">
        <v>5494329.118627388</v>
      </c>
      <c r="AJ23" s="74">
        <v>2605917.7232855763</v>
      </c>
      <c r="AK23" s="74">
        <v>0</v>
      </c>
      <c r="AL23" s="74">
        <v>0</v>
      </c>
      <c r="AM23" s="74">
        <v>147804074.99383885</v>
      </c>
      <c r="AN23" s="74">
        <v>120992382.28974904</v>
      </c>
    </row>
    <row r="24" spans="1:40" ht="13.8">
      <c r="A24" s="83"/>
      <c r="B24" s="84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</row>
    <row r="25" spans="1:40">
      <c r="AM25" s="89"/>
      <c r="AN25" s="89"/>
    </row>
    <row r="26" spans="1:40">
      <c r="B26" s="17" t="s">
        <v>15</v>
      </c>
      <c r="AM26" s="32"/>
      <c r="AN26" s="32"/>
    </row>
    <row r="27" spans="1:40">
      <c r="B27" s="110" t="s">
        <v>57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AM27" s="32"/>
      <c r="AN27" s="32"/>
    </row>
    <row r="28" spans="1:40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AM28" s="32"/>
      <c r="AN28" s="32"/>
    </row>
    <row r="29" spans="1:40">
      <c r="B29" s="17" t="s">
        <v>18</v>
      </c>
      <c r="C29" s="18"/>
    </row>
    <row r="30" spans="1:40">
      <c r="B30" s="17" t="s">
        <v>19</v>
      </c>
      <c r="AM30" s="32"/>
      <c r="AN30" s="32"/>
    </row>
    <row r="32" spans="1:40">
      <c r="AM32" s="32"/>
      <c r="AN32" s="32"/>
    </row>
  </sheetData>
  <sortState ref="B7:AN22">
    <sortCondition descending="1" ref="AM6:AM22"/>
  </sortState>
  <mergeCells count="22">
    <mergeCell ref="B27:N28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3"/>
  <sheetViews>
    <sheetView zoomScale="85" zoomScaleNormal="85" workbookViewId="0">
      <pane xSplit="2" ySplit="7" topLeftCell="AK8" activePane="bottomRight" state="frozen"/>
      <selection activeCell="B1" sqref="B1"/>
      <selection pane="topRight" activeCell="B1" sqref="B1"/>
      <selection pane="bottomLeft" activeCell="B1" sqref="B1"/>
      <selection pane="bottomRight" activeCell="AS25" sqref="AS25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9" width="12.6640625" style="25" customWidth="1" outlineLevel="1"/>
    <col min="10" max="10" width="12.6640625" style="25" customWidth="1"/>
    <col min="11" max="13" width="12.6640625" style="25" customWidth="1" outlineLevel="1"/>
    <col min="14" max="14" width="15.109375" style="25" customWidth="1"/>
    <col min="15" max="17" width="12.6640625" style="25" customWidth="1" outlineLevel="1"/>
    <col min="18" max="18" width="12.6640625" style="25" customWidth="1"/>
    <col min="19" max="21" width="12.6640625" style="25" customWidth="1" outlineLevel="1"/>
    <col min="22" max="22" width="15.109375" style="25" customWidth="1"/>
    <col min="23" max="25" width="12.6640625" style="25" customWidth="1" outlineLevel="1"/>
    <col min="26" max="26" width="12.6640625" style="25" customWidth="1"/>
    <col min="27" max="29" width="12.6640625" style="25" customWidth="1" outlineLevel="1"/>
    <col min="30" max="30" width="15.109375" style="25" customWidth="1"/>
    <col min="31" max="33" width="12.6640625" style="25" customWidth="1" outlineLevel="1"/>
    <col min="34" max="34" width="12.6640625" style="25" customWidth="1"/>
    <col min="35" max="37" width="12.6640625" style="25" customWidth="1" outlineLevel="1"/>
    <col min="38" max="38" width="15.109375" style="25" customWidth="1"/>
    <col min="39" max="41" width="12.6640625" style="25" customWidth="1" outlineLevel="1"/>
    <col min="42" max="42" width="12.6640625" style="25" customWidth="1"/>
    <col min="43" max="45" width="12.6640625" style="25" customWidth="1" outlineLevel="1"/>
    <col min="46" max="46" width="15.109375" style="25" customWidth="1"/>
    <col min="47" max="49" width="12.6640625" style="25" customWidth="1" outlineLevel="1"/>
    <col min="50" max="50" width="12.6640625" style="25" customWidth="1"/>
    <col min="51" max="53" width="12.6640625" style="25" customWidth="1" outlineLevel="1"/>
    <col min="54" max="54" width="15.109375" style="25" customWidth="1"/>
    <col min="55" max="57" width="12.6640625" style="25" customWidth="1" outlineLevel="1"/>
    <col min="58" max="58" width="12.6640625" style="25" customWidth="1"/>
    <col min="59" max="61" width="12.6640625" style="25" customWidth="1" outlineLevel="1"/>
    <col min="62" max="62" width="15.109375" style="25" customWidth="1"/>
    <col min="63" max="65" width="12.6640625" style="25" customWidth="1" outlineLevel="1"/>
    <col min="66" max="66" width="12.6640625" style="25" customWidth="1"/>
    <col min="67" max="69" width="12.6640625" style="25" customWidth="1" outlineLevel="1"/>
    <col min="70" max="70" width="15.109375" style="25" customWidth="1"/>
    <col min="71" max="73" width="12.6640625" style="25" customWidth="1" outlineLevel="1"/>
    <col min="74" max="74" width="12.6640625" style="25" customWidth="1"/>
    <col min="75" max="77" width="12.6640625" style="25" customWidth="1" outlineLevel="1"/>
    <col min="78" max="78" width="15.109375" style="25" customWidth="1"/>
    <col min="79" max="81" width="12.6640625" style="25" customWidth="1" outlineLevel="1"/>
    <col min="82" max="82" width="12.6640625" style="25" customWidth="1"/>
    <col min="83" max="85" width="12.6640625" style="25" customWidth="1" outlineLevel="1"/>
    <col min="86" max="86" width="15.109375" style="25" customWidth="1"/>
    <col min="87" max="89" width="12.6640625" style="25" customWidth="1" outlineLevel="1"/>
    <col min="90" max="90" width="12.6640625" style="25" customWidth="1"/>
    <col min="91" max="93" width="12.6640625" style="25" customWidth="1" outlineLevel="1"/>
    <col min="94" max="94" width="15.109375" style="25" customWidth="1"/>
    <col min="95" max="97" width="12.6640625" style="25" customWidth="1" outlineLevel="1"/>
    <col min="98" max="98" width="12.6640625" style="25" customWidth="1"/>
    <col min="99" max="101" width="12.6640625" style="25" customWidth="1" outlineLevel="1"/>
    <col min="102" max="102" width="15.109375" style="25" customWidth="1"/>
    <col min="103" max="105" width="12.6640625" style="25" customWidth="1" outlineLevel="1"/>
    <col min="106" max="106" width="12.6640625" style="25" customWidth="1"/>
    <col min="107" max="109" width="12.6640625" style="25" customWidth="1" outlineLevel="1"/>
    <col min="110" max="110" width="15.109375" style="25" customWidth="1"/>
    <col min="111" max="113" width="12.6640625" style="25" customWidth="1" outlineLevel="1"/>
    <col min="114" max="114" width="12.6640625" style="25" customWidth="1"/>
    <col min="115" max="117" width="12.6640625" style="25" customWidth="1" outlineLevel="1"/>
    <col min="118" max="118" width="15.109375" style="25" customWidth="1"/>
    <col min="119" max="121" width="12.6640625" style="25" customWidth="1" outlineLevel="1"/>
    <col min="122" max="122" width="12.6640625" style="25" customWidth="1"/>
    <col min="123" max="125" width="12.6640625" style="25" customWidth="1" outlineLevel="1"/>
    <col min="126" max="126" width="15.109375" style="25" customWidth="1"/>
    <col min="127" max="129" width="12.6640625" style="25" customWidth="1" outlineLevel="1"/>
    <col min="130" max="130" width="12.6640625" style="25" customWidth="1"/>
    <col min="131" max="133" width="12.6640625" style="25" customWidth="1" outlineLevel="1"/>
    <col min="134" max="134" width="15.109375" style="25" customWidth="1"/>
    <col min="135" max="137" width="12.6640625" style="25" customWidth="1" outlineLevel="1"/>
    <col min="138" max="138" width="12.6640625" style="25" customWidth="1"/>
    <col min="139" max="141" width="12.6640625" style="25" customWidth="1" outlineLevel="1"/>
    <col min="142" max="142" width="15.109375" style="25" customWidth="1"/>
    <col min="143" max="145" width="12.6640625" style="25" customWidth="1" outlineLevel="1"/>
    <col min="146" max="146" width="12.6640625" style="25" customWidth="1"/>
    <col min="147" max="149" width="12.6640625" style="25" customWidth="1" outlineLevel="1"/>
    <col min="150" max="150" width="15.109375" style="25" customWidth="1"/>
    <col min="151" max="153" width="12.6640625" style="25" customWidth="1" outlineLevel="1"/>
    <col min="154" max="154" width="12.6640625" style="25" customWidth="1"/>
    <col min="155" max="16384" width="9.109375" style="25"/>
  </cols>
  <sheetData>
    <row r="1" spans="1:154" s="18" customFormat="1" ht="20.25" customHeight="1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154" s="33" customFormat="1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154" s="18" customFormat="1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>
      <c r="A5" s="97" t="s">
        <v>0</v>
      </c>
      <c r="B5" s="97" t="s">
        <v>2</v>
      </c>
      <c r="C5" s="100" t="s">
        <v>3</v>
      </c>
      <c r="D5" s="101"/>
      <c r="E5" s="101"/>
      <c r="F5" s="101"/>
      <c r="G5" s="101"/>
      <c r="H5" s="101"/>
      <c r="I5" s="101"/>
      <c r="J5" s="102"/>
      <c r="K5" s="100" t="s">
        <v>27</v>
      </c>
      <c r="L5" s="101"/>
      <c r="M5" s="101"/>
      <c r="N5" s="101"/>
      <c r="O5" s="101"/>
      <c r="P5" s="101"/>
      <c r="Q5" s="101"/>
      <c r="R5" s="102"/>
      <c r="S5" s="100" t="s">
        <v>34</v>
      </c>
      <c r="T5" s="101"/>
      <c r="U5" s="101"/>
      <c r="V5" s="101"/>
      <c r="W5" s="101"/>
      <c r="X5" s="101"/>
      <c r="Y5" s="101"/>
      <c r="Z5" s="102"/>
      <c r="AA5" s="100" t="s">
        <v>6</v>
      </c>
      <c r="AB5" s="101"/>
      <c r="AC5" s="101"/>
      <c r="AD5" s="101"/>
      <c r="AE5" s="101"/>
      <c r="AF5" s="101"/>
      <c r="AG5" s="101"/>
      <c r="AH5" s="102"/>
      <c r="AI5" s="100" t="s">
        <v>35</v>
      </c>
      <c r="AJ5" s="101"/>
      <c r="AK5" s="101"/>
      <c r="AL5" s="101"/>
      <c r="AM5" s="101"/>
      <c r="AN5" s="101"/>
      <c r="AO5" s="101"/>
      <c r="AP5" s="102"/>
      <c r="AQ5" s="100" t="s">
        <v>7</v>
      </c>
      <c r="AR5" s="101"/>
      <c r="AS5" s="101"/>
      <c r="AT5" s="101"/>
      <c r="AU5" s="101"/>
      <c r="AV5" s="101"/>
      <c r="AW5" s="101"/>
      <c r="AX5" s="102"/>
      <c r="AY5" s="100" t="s">
        <v>8</v>
      </c>
      <c r="AZ5" s="101"/>
      <c r="BA5" s="101"/>
      <c r="BB5" s="101"/>
      <c r="BC5" s="101"/>
      <c r="BD5" s="101"/>
      <c r="BE5" s="101"/>
      <c r="BF5" s="102"/>
      <c r="BG5" s="100" t="s">
        <v>28</v>
      </c>
      <c r="BH5" s="101"/>
      <c r="BI5" s="101"/>
      <c r="BJ5" s="101"/>
      <c r="BK5" s="101"/>
      <c r="BL5" s="101"/>
      <c r="BM5" s="101"/>
      <c r="BN5" s="102"/>
      <c r="BO5" s="100" t="s">
        <v>38</v>
      </c>
      <c r="BP5" s="101"/>
      <c r="BQ5" s="101"/>
      <c r="BR5" s="101"/>
      <c r="BS5" s="101"/>
      <c r="BT5" s="101"/>
      <c r="BU5" s="101"/>
      <c r="BV5" s="102"/>
      <c r="BW5" s="100" t="s">
        <v>29</v>
      </c>
      <c r="BX5" s="101"/>
      <c r="BY5" s="101"/>
      <c r="BZ5" s="101"/>
      <c r="CA5" s="101"/>
      <c r="CB5" s="101"/>
      <c r="CC5" s="101"/>
      <c r="CD5" s="102"/>
      <c r="CE5" s="100" t="s">
        <v>30</v>
      </c>
      <c r="CF5" s="101"/>
      <c r="CG5" s="101"/>
      <c r="CH5" s="101"/>
      <c r="CI5" s="101"/>
      <c r="CJ5" s="101"/>
      <c r="CK5" s="101"/>
      <c r="CL5" s="102"/>
      <c r="CM5" s="100" t="s">
        <v>9</v>
      </c>
      <c r="CN5" s="101"/>
      <c r="CO5" s="101"/>
      <c r="CP5" s="101"/>
      <c r="CQ5" s="101"/>
      <c r="CR5" s="101"/>
      <c r="CS5" s="101"/>
      <c r="CT5" s="102"/>
      <c r="CU5" s="100" t="s">
        <v>33</v>
      </c>
      <c r="CV5" s="101"/>
      <c r="CW5" s="101"/>
      <c r="CX5" s="101"/>
      <c r="CY5" s="101"/>
      <c r="CZ5" s="101"/>
      <c r="DA5" s="101"/>
      <c r="DB5" s="102"/>
      <c r="DC5" s="100" t="s">
        <v>10</v>
      </c>
      <c r="DD5" s="101"/>
      <c r="DE5" s="101"/>
      <c r="DF5" s="101"/>
      <c r="DG5" s="101"/>
      <c r="DH5" s="101"/>
      <c r="DI5" s="101"/>
      <c r="DJ5" s="102"/>
      <c r="DK5" s="100" t="s">
        <v>11</v>
      </c>
      <c r="DL5" s="101"/>
      <c r="DM5" s="101"/>
      <c r="DN5" s="101"/>
      <c r="DO5" s="101"/>
      <c r="DP5" s="101"/>
      <c r="DQ5" s="101"/>
      <c r="DR5" s="102"/>
      <c r="DS5" s="100" t="s">
        <v>12</v>
      </c>
      <c r="DT5" s="101"/>
      <c r="DU5" s="101"/>
      <c r="DV5" s="101"/>
      <c r="DW5" s="101"/>
      <c r="DX5" s="101"/>
      <c r="DY5" s="101"/>
      <c r="DZ5" s="102"/>
      <c r="EA5" s="100" t="s">
        <v>32</v>
      </c>
      <c r="EB5" s="101"/>
      <c r="EC5" s="101"/>
      <c r="ED5" s="101"/>
      <c r="EE5" s="101"/>
      <c r="EF5" s="101"/>
      <c r="EG5" s="101"/>
      <c r="EH5" s="102"/>
      <c r="EI5" s="100" t="s">
        <v>13</v>
      </c>
      <c r="EJ5" s="101"/>
      <c r="EK5" s="101"/>
      <c r="EL5" s="101"/>
      <c r="EM5" s="101"/>
      <c r="EN5" s="101"/>
      <c r="EO5" s="101"/>
      <c r="EP5" s="102"/>
      <c r="EQ5" s="100" t="s">
        <v>14</v>
      </c>
      <c r="ER5" s="101"/>
      <c r="ES5" s="101"/>
      <c r="ET5" s="101"/>
      <c r="EU5" s="101"/>
      <c r="EV5" s="101"/>
      <c r="EW5" s="101"/>
      <c r="EX5" s="102"/>
    </row>
    <row r="6" spans="1:154" s="22" customFormat="1" ht="42" customHeight="1">
      <c r="A6" s="98"/>
      <c r="B6" s="98"/>
      <c r="C6" s="104" t="s">
        <v>20</v>
      </c>
      <c r="D6" s="105"/>
      <c r="E6" s="105"/>
      <c r="F6" s="106"/>
      <c r="G6" s="104" t="s">
        <v>21</v>
      </c>
      <c r="H6" s="105"/>
      <c r="I6" s="105"/>
      <c r="J6" s="106"/>
      <c r="K6" s="104" t="s">
        <v>20</v>
      </c>
      <c r="L6" s="105"/>
      <c r="M6" s="105"/>
      <c r="N6" s="106"/>
      <c r="O6" s="104" t="s">
        <v>21</v>
      </c>
      <c r="P6" s="105"/>
      <c r="Q6" s="105"/>
      <c r="R6" s="106"/>
      <c r="S6" s="104" t="s">
        <v>20</v>
      </c>
      <c r="T6" s="105"/>
      <c r="U6" s="105"/>
      <c r="V6" s="106"/>
      <c r="W6" s="104" t="s">
        <v>21</v>
      </c>
      <c r="X6" s="105"/>
      <c r="Y6" s="105"/>
      <c r="Z6" s="106"/>
      <c r="AA6" s="104" t="s">
        <v>20</v>
      </c>
      <c r="AB6" s="105"/>
      <c r="AC6" s="105"/>
      <c r="AD6" s="106"/>
      <c r="AE6" s="104" t="s">
        <v>21</v>
      </c>
      <c r="AF6" s="105"/>
      <c r="AG6" s="105"/>
      <c r="AH6" s="106"/>
      <c r="AI6" s="104" t="s">
        <v>20</v>
      </c>
      <c r="AJ6" s="105"/>
      <c r="AK6" s="105"/>
      <c r="AL6" s="106"/>
      <c r="AM6" s="104" t="s">
        <v>21</v>
      </c>
      <c r="AN6" s="105"/>
      <c r="AO6" s="105"/>
      <c r="AP6" s="106"/>
      <c r="AQ6" s="104" t="s">
        <v>20</v>
      </c>
      <c r="AR6" s="105"/>
      <c r="AS6" s="105"/>
      <c r="AT6" s="106"/>
      <c r="AU6" s="104" t="s">
        <v>21</v>
      </c>
      <c r="AV6" s="105"/>
      <c r="AW6" s="105"/>
      <c r="AX6" s="106"/>
      <c r="AY6" s="104" t="s">
        <v>20</v>
      </c>
      <c r="AZ6" s="105"/>
      <c r="BA6" s="105"/>
      <c r="BB6" s="106"/>
      <c r="BC6" s="104" t="s">
        <v>21</v>
      </c>
      <c r="BD6" s="105"/>
      <c r="BE6" s="105"/>
      <c r="BF6" s="106"/>
      <c r="BG6" s="104" t="s">
        <v>20</v>
      </c>
      <c r="BH6" s="105"/>
      <c r="BI6" s="105"/>
      <c r="BJ6" s="106"/>
      <c r="BK6" s="104" t="s">
        <v>21</v>
      </c>
      <c r="BL6" s="105"/>
      <c r="BM6" s="105"/>
      <c r="BN6" s="106"/>
      <c r="BO6" s="104" t="s">
        <v>20</v>
      </c>
      <c r="BP6" s="105"/>
      <c r="BQ6" s="105"/>
      <c r="BR6" s="106"/>
      <c r="BS6" s="104" t="s">
        <v>21</v>
      </c>
      <c r="BT6" s="105"/>
      <c r="BU6" s="105"/>
      <c r="BV6" s="106"/>
      <c r="BW6" s="104" t="s">
        <v>20</v>
      </c>
      <c r="BX6" s="105"/>
      <c r="BY6" s="105"/>
      <c r="BZ6" s="106"/>
      <c r="CA6" s="104" t="s">
        <v>21</v>
      </c>
      <c r="CB6" s="105"/>
      <c r="CC6" s="105"/>
      <c r="CD6" s="106"/>
      <c r="CE6" s="104" t="s">
        <v>20</v>
      </c>
      <c r="CF6" s="105"/>
      <c r="CG6" s="105"/>
      <c r="CH6" s="106"/>
      <c r="CI6" s="104" t="s">
        <v>21</v>
      </c>
      <c r="CJ6" s="105"/>
      <c r="CK6" s="105"/>
      <c r="CL6" s="106"/>
      <c r="CM6" s="104" t="s">
        <v>20</v>
      </c>
      <c r="CN6" s="105"/>
      <c r="CO6" s="105"/>
      <c r="CP6" s="106"/>
      <c r="CQ6" s="104" t="s">
        <v>21</v>
      </c>
      <c r="CR6" s="105"/>
      <c r="CS6" s="105"/>
      <c r="CT6" s="106"/>
      <c r="CU6" s="104" t="s">
        <v>20</v>
      </c>
      <c r="CV6" s="105"/>
      <c r="CW6" s="105"/>
      <c r="CX6" s="106"/>
      <c r="CY6" s="104" t="s">
        <v>21</v>
      </c>
      <c r="CZ6" s="105"/>
      <c r="DA6" s="105"/>
      <c r="DB6" s="106"/>
      <c r="DC6" s="104" t="s">
        <v>20</v>
      </c>
      <c r="DD6" s="105"/>
      <c r="DE6" s="105"/>
      <c r="DF6" s="106"/>
      <c r="DG6" s="104" t="s">
        <v>21</v>
      </c>
      <c r="DH6" s="105"/>
      <c r="DI6" s="105"/>
      <c r="DJ6" s="106"/>
      <c r="DK6" s="104" t="s">
        <v>20</v>
      </c>
      <c r="DL6" s="105"/>
      <c r="DM6" s="105"/>
      <c r="DN6" s="106"/>
      <c r="DO6" s="104" t="s">
        <v>21</v>
      </c>
      <c r="DP6" s="105"/>
      <c r="DQ6" s="105"/>
      <c r="DR6" s="106"/>
      <c r="DS6" s="104" t="s">
        <v>20</v>
      </c>
      <c r="DT6" s="105"/>
      <c r="DU6" s="105"/>
      <c r="DV6" s="106"/>
      <c r="DW6" s="104" t="s">
        <v>21</v>
      </c>
      <c r="DX6" s="105"/>
      <c r="DY6" s="105"/>
      <c r="DZ6" s="106"/>
      <c r="EA6" s="104" t="s">
        <v>20</v>
      </c>
      <c r="EB6" s="105"/>
      <c r="EC6" s="105"/>
      <c r="ED6" s="106"/>
      <c r="EE6" s="104" t="s">
        <v>21</v>
      </c>
      <c r="EF6" s="105"/>
      <c r="EG6" s="105"/>
      <c r="EH6" s="106"/>
      <c r="EI6" s="104" t="s">
        <v>20</v>
      </c>
      <c r="EJ6" s="105"/>
      <c r="EK6" s="105"/>
      <c r="EL6" s="106"/>
      <c r="EM6" s="104" t="s">
        <v>21</v>
      </c>
      <c r="EN6" s="105"/>
      <c r="EO6" s="105"/>
      <c r="EP6" s="106"/>
      <c r="EQ6" s="104" t="s">
        <v>20</v>
      </c>
      <c r="ER6" s="105"/>
      <c r="ES6" s="105"/>
      <c r="ET6" s="106"/>
      <c r="EU6" s="104" t="s">
        <v>21</v>
      </c>
      <c r="EV6" s="105"/>
      <c r="EW6" s="105"/>
      <c r="EX6" s="106"/>
    </row>
    <row r="7" spans="1:154" s="69" customFormat="1" ht="51.75" customHeight="1">
      <c r="A7" s="99"/>
      <c r="B7" s="99"/>
      <c r="C7" s="70" t="s">
        <v>48</v>
      </c>
      <c r="D7" s="70" t="s">
        <v>49</v>
      </c>
      <c r="E7" s="70" t="s">
        <v>50</v>
      </c>
      <c r="F7" s="70" t="s">
        <v>14</v>
      </c>
      <c r="G7" s="70" t="s">
        <v>48</v>
      </c>
      <c r="H7" s="70" t="s">
        <v>49</v>
      </c>
      <c r="I7" s="70" t="s">
        <v>50</v>
      </c>
      <c r="J7" s="70" t="s">
        <v>14</v>
      </c>
      <c r="K7" s="70" t="s">
        <v>48</v>
      </c>
      <c r="L7" s="70" t="s">
        <v>49</v>
      </c>
      <c r="M7" s="70" t="s">
        <v>50</v>
      </c>
      <c r="N7" s="70" t="s">
        <v>14</v>
      </c>
      <c r="O7" s="70" t="s">
        <v>48</v>
      </c>
      <c r="P7" s="70" t="s">
        <v>49</v>
      </c>
      <c r="Q7" s="70" t="s">
        <v>50</v>
      </c>
      <c r="R7" s="70" t="s">
        <v>14</v>
      </c>
      <c r="S7" s="70" t="s">
        <v>48</v>
      </c>
      <c r="T7" s="70" t="s">
        <v>49</v>
      </c>
      <c r="U7" s="70" t="s">
        <v>50</v>
      </c>
      <c r="V7" s="70" t="s">
        <v>14</v>
      </c>
      <c r="W7" s="70" t="s">
        <v>48</v>
      </c>
      <c r="X7" s="70" t="s">
        <v>49</v>
      </c>
      <c r="Y7" s="70" t="s">
        <v>50</v>
      </c>
      <c r="Z7" s="70" t="s">
        <v>14</v>
      </c>
      <c r="AA7" s="70" t="s">
        <v>48</v>
      </c>
      <c r="AB7" s="70" t="s">
        <v>49</v>
      </c>
      <c r="AC7" s="70" t="s">
        <v>50</v>
      </c>
      <c r="AD7" s="70" t="s">
        <v>14</v>
      </c>
      <c r="AE7" s="70" t="s">
        <v>48</v>
      </c>
      <c r="AF7" s="70" t="s">
        <v>49</v>
      </c>
      <c r="AG7" s="70" t="s">
        <v>50</v>
      </c>
      <c r="AH7" s="70" t="s">
        <v>14</v>
      </c>
      <c r="AI7" s="70" t="s">
        <v>48</v>
      </c>
      <c r="AJ7" s="70" t="s">
        <v>49</v>
      </c>
      <c r="AK7" s="70" t="s">
        <v>50</v>
      </c>
      <c r="AL7" s="70" t="s">
        <v>14</v>
      </c>
      <c r="AM7" s="70" t="s">
        <v>48</v>
      </c>
      <c r="AN7" s="70" t="s">
        <v>49</v>
      </c>
      <c r="AO7" s="70" t="s">
        <v>50</v>
      </c>
      <c r="AP7" s="70" t="s">
        <v>14</v>
      </c>
      <c r="AQ7" s="70" t="s">
        <v>48</v>
      </c>
      <c r="AR7" s="70" t="s">
        <v>49</v>
      </c>
      <c r="AS7" s="70" t="s">
        <v>50</v>
      </c>
      <c r="AT7" s="70" t="s">
        <v>14</v>
      </c>
      <c r="AU7" s="70" t="s">
        <v>48</v>
      </c>
      <c r="AV7" s="70" t="s">
        <v>49</v>
      </c>
      <c r="AW7" s="70" t="s">
        <v>50</v>
      </c>
      <c r="AX7" s="70" t="s">
        <v>14</v>
      </c>
      <c r="AY7" s="70" t="s">
        <v>48</v>
      </c>
      <c r="AZ7" s="70" t="s">
        <v>49</v>
      </c>
      <c r="BA7" s="70" t="s">
        <v>50</v>
      </c>
      <c r="BB7" s="70" t="s">
        <v>14</v>
      </c>
      <c r="BC7" s="70" t="s">
        <v>48</v>
      </c>
      <c r="BD7" s="70" t="s">
        <v>49</v>
      </c>
      <c r="BE7" s="70" t="s">
        <v>50</v>
      </c>
      <c r="BF7" s="70" t="s">
        <v>14</v>
      </c>
      <c r="BG7" s="70" t="s">
        <v>48</v>
      </c>
      <c r="BH7" s="70" t="s">
        <v>49</v>
      </c>
      <c r="BI7" s="70" t="s">
        <v>50</v>
      </c>
      <c r="BJ7" s="70" t="s">
        <v>14</v>
      </c>
      <c r="BK7" s="70" t="s">
        <v>48</v>
      </c>
      <c r="BL7" s="70" t="s">
        <v>49</v>
      </c>
      <c r="BM7" s="70" t="s">
        <v>50</v>
      </c>
      <c r="BN7" s="70" t="s">
        <v>14</v>
      </c>
      <c r="BO7" s="70" t="s">
        <v>48</v>
      </c>
      <c r="BP7" s="70" t="s">
        <v>49</v>
      </c>
      <c r="BQ7" s="70" t="s">
        <v>50</v>
      </c>
      <c r="BR7" s="70" t="s">
        <v>14</v>
      </c>
      <c r="BS7" s="70" t="s">
        <v>48</v>
      </c>
      <c r="BT7" s="70" t="s">
        <v>49</v>
      </c>
      <c r="BU7" s="70" t="s">
        <v>50</v>
      </c>
      <c r="BV7" s="70" t="s">
        <v>14</v>
      </c>
      <c r="BW7" s="70" t="s">
        <v>48</v>
      </c>
      <c r="BX7" s="70" t="s">
        <v>49</v>
      </c>
      <c r="BY7" s="70" t="s">
        <v>50</v>
      </c>
      <c r="BZ7" s="70" t="s">
        <v>14</v>
      </c>
      <c r="CA7" s="70" t="s">
        <v>48</v>
      </c>
      <c r="CB7" s="70" t="s">
        <v>49</v>
      </c>
      <c r="CC7" s="70" t="s">
        <v>50</v>
      </c>
      <c r="CD7" s="70" t="s">
        <v>14</v>
      </c>
      <c r="CE7" s="70" t="s">
        <v>48</v>
      </c>
      <c r="CF7" s="70" t="s">
        <v>49</v>
      </c>
      <c r="CG7" s="70" t="s">
        <v>50</v>
      </c>
      <c r="CH7" s="70" t="s">
        <v>14</v>
      </c>
      <c r="CI7" s="70" t="s">
        <v>48</v>
      </c>
      <c r="CJ7" s="70" t="s">
        <v>49</v>
      </c>
      <c r="CK7" s="70" t="s">
        <v>50</v>
      </c>
      <c r="CL7" s="70" t="s">
        <v>14</v>
      </c>
      <c r="CM7" s="70" t="s">
        <v>48</v>
      </c>
      <c r="CN7" s="70" t="s">
        <v>49</v>
      </c>
      <c r="CO7" s="70" t="s">
        <v>50</v>
      </c>
      <c r="CP7" s="70" t="s">
        <v>14</v>
      </c>
      <c r="CQ7" s="70" t="s">
        <v>48</v>
      </c>
      <c r="CR7" s="70" t="s">
        <v>49</v>
      </c>
      <c r="CS7" s="70" t="s">
        <v>50</v>
      </c>
      <c r="CT7" s="70" t="s">
        <v>14</v>
      </c>
      <c r="CU7" s="70" t="s">
        <v>48</v>
      </c>
      <c r="CV7" s="70" t="s">
        <v>49</v>
      </c>
      <c r="CW7" s="70" t="s">
        <v>50</v>
      </c>
      <c r="CX7" s="70" t="s">
        <v>14</v>
      </c>
      <c r="CY7" s="70" t="s">
        <v>48</v>
      </c>
      <c r="CZ7" s="70" t="s">
        <v>49</v>
      </c>
      <c r="DA7" s="70" t="s">
        <v>50</v>
      </c>
      <c r="DB7" s="70" t="s">
        <v>14</v>
      </c>
      <c r="DC7" s="70" t="s">
        <v>48</v>
      </c>
      <c r="DD7" s="70" t="s">
        <v>49</v>
      </c>
      <c r="DE7" s="70" t="s">
        <v>50</v>
      </c>
      <c r="DF7" s="70" t="s">
        <v>14</v>
      </c>
      <c r="DG7" s="70" t="s">
        <v>48</v>
      </c>
      <c r="DH7" s="70" t="s">
        <v>49</v>
      </c>
      <c r="DI7" s="70" t="s">
        <v>50</v>
      </c>
      <c r="DJ7" s="70" t="s">
        <v>14</v>
      </c>
      <c r="DK7" s="70" t="s">
        <v>48</v>
      </c>
      <c r="DL7" s="70" t="s">
        <v>49</v>
      </c>
      <c r="DM7" s="70" t="s">
        <v>50</v>
      </c>
      <c r="DN7" s="70" t="s">
        <v>14</v>
      </c>
      <c r="DO7" s="70" t="s">
        <v>48</v>
      </c>
      <c r="DP7" s="70" t="s">
        <v>49</v>
      </c>
      <c r="DQ7" s="70" t="s">
        <v>50</v>
      </c>
      <c r="DR7" s="70" t="s">
        <v>14</v>
      </c>
      <c r="DS7" s="70" t="s">
        <v>48</v>
      </c>
      <c r="DT7" s="70" t="s">
        <v>49</v>
      </c>
      <c r="DU7" s="70" t="s">
        <v>50</v>
      </c>
      <c r="DV7" s="70" t="s">
        <v>14</v>
      </c>
      <c r="DW7" s="70" t="s">
        <v>48</v>
      </c>
      <c r="DX7" s="70" t="s">
        <v>49</v>
      </c>
      <c r="DY7" s="70" t="s">
        <v>50</v>
      </c>
      <c r="DZ7" s="70" t="s">
        <v>14</v>
      </c>
      <c r="EA7" s="70" t="s">
        <v>48</v>
      </c>
      <c r="EB7" s="70" t="s">
        <v>49</v>
      </c>
      <c r="EC7" s="70" t="s">
        <v>50</v>
      </c>
      <c r="ED7" s="70" t="s">
        <v>14</v>
      </c>
      <c r="EE7" s="70" t="s">
        <v>48</v>
      </c>
      <c r="EF7" s="70" t="s">
        <v>49</v>
      </c>
      <c r="EG7" s="70" t="s">
        <v>50</v>
      </c>
      <c r="EH7" s="70" t="s">
        <v>14</v>
      </c>
      <c r="EI7" s="70" t="s">
        <v>48</v>
      </c>
      <c r="EJ7" s="70" t="s">
        <v>49</v>
      </c>
      <c r="EK7" s="70" t="s">
        <v>50</v>
      </c>
      <c r="EL7" s="70" t="s">
        <v>14</v>
      </c>
      <c r="EM7" s="70" t="s">
        <v>48</v>
      </c>
      <c r="EN7" s="70" t="s">
        <v>49</v>
      </c>
      <c r="EO7" s="70" t="s">
        <v>50</v>
      </c>
      <c r="EP7" s="70" t="s">
        <v>14</v>
      </c>
      <c r="EQ7" s="70" t="s">
        <v>48</v>
      </c>
      <c r="ER7" s="70" t="s">
        <v>49</v>
      </c>
      <c r="ES7" s="70" t="s">
        <v>50</v>
      </c>
      <c r="ET7" s="70" t="s">
        <v>14</v>
      </c>
      <c r="EU7" s="70" t="s">
        <v>48</v>
      </c>
      <c r="EV7" s="70" t="s">
        <v>49</v>
      </c>
      <c r="EW7" s="70" t="s">
        <v>50</v>
      </c>
      <c r="EX7" s="70" t="s">
        <v>14</v>
      </c>
    </row>
    <row r="8" spans="1:154" s="22" customFormat="1" ht="24.9" customHeight="1">
      <c r="A8" s="53">
        <v>1</v>
      </c>
      <c r="B8" s="54" t="s">
        <v>74</v>
      </c>
      <c r="C8" s="72">
        <v>268879.75000000006</v>
      </c>
      <c r="D8" s="72">
        <v>2712.66</v>
      </c>
      <c r="E8" s="72">
        <v>0</v>
      </c>
      <c r="F8" s="72">
        <v>271592.41000000003</v>
      </c>
      <c r="G8" s="72">
        <v>268879.75000000006</v>
      </c>
      <c r="H8" s="72">
        <v>2712.66</v>
      </c>
      <c r="I8" s="72">
        <v>0</v>
      </c>
      <c r="J8" s="72">
        <v>271592.41000000003</v>
      </c>
      <c r="K8" s="72">
        <v>101362.20999999996</v>
      </c>
      <c r="L8" s="72">
        <v>13403.11</v>
      </c>
      <c r="M8" s="72">
        <v>0</v>
      </c>
      <c r="N8" s="72">
        <v>114765.31999999996</v>
      </c>
      <c r="O8" s="72">
        <v>101362.20999999996</v>
      </c>
      <c r="P8" s="72">
        <v>13403.11</v>
      </c>
      <c r="Q8" s="72">
        <v>0</v>
      </c>
      <c r="R8" s="72">
        <v>114765.31999999996</v>
      </c>
      <c r="S8" s="72">
        <v>6600.0000000000073</v>
      </c>
      <c r="T8" s="72">
        <v>0</v>
      </c>
      <c r="U8" s="72">
        <v>0</v>
      </c>
      <c r="V8" s="72">
        <v>6600.0000000000073</v>
      </c>
      <c r="W8" s="72">
        <v>6600.0000000000073</v>
      </c>
      <c r="X8" s="72">
        <v>0</v>
      </c>
      <c r="Y8" s="72">
        <v>0</v>
      </c>
      <c r="Z8" s="72">
        <v>6600.0000000000073</v>
      </c>
      <c r="AA8" s="72">
        <v>5913210.6300000008</v>
      </c>
      <c r="AB8" s="72">
        <v>2121579.0608000001</v>
      </c>
      <c r="AC8" s="72">
        <v>1165400.2492</v>
      </c>
      <c r="AD8" s="72">
        <v>9200189.9400000013</v>
      </c>
      <c r="AE8" s="72">
        <v>5913210.6300000008</v>
      </c>
      <c r="AF8" s="72">
        <v>2121579.0608000001</v>
      </c>
      <c r="AG8" s="72">
        <v>1165400.2492</v>
      </c>
      <c r="AH8" s="72">
        <v>9200189.9400000013</v>
      </c>
      <c r="AI8" s="72">
        <v>1329144.4863320007</v>
      </c>
      <c r="AJ8" s="72">
        <v>1874413.4236679999</v>
      </c>
      <c r="AK8" s="72">
        <v>0</v>
      </c>
      <c r="AL8" s="72">
        <v>3203557.9100000006</v>
      </c>
      <c r="AM8" s="72">
        <v>1329144.4863320007</v>
      </c>
      <c r="AN8" s="72">
        <v>1874413.4236679999</v>
      </c>
      <c r="AO8" s="72">
        <v>0</v>
      </c>
      <c r="AP8" s="72">
        <v>3203557.9100000006</v>
      </c>
      <c r="AQ8" s="72">
        <v>308579.94358252943</v>
      </c>
      <c r="AR8" s="72">
        <v>186483.38641747058</v>
      </c>
      <c r="AS8" s="72">
        <v>0</v>
      </c>
      <c r="AT8" s="72">
        <v>495063.33</v>
      </c>
      <c r="AU8" s="72">
        <v>308579.94358252943</v>
      </c>
      <c r="AV8" s="72">
        <v>186483.38641747058</v>
      </c>
      <c r="AW8" s="72">
        <v>0</v>
      </c>
      <c r="AX8" s="72">
        <v>495063.33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10182.56599999999</v>
      </c>
      <c r="CN8" s="72">
        <v>295.34399999999999</v>
      </c>
      <c r="CO8" s="72">
        <v>0</v>
      </c>
      <c r="CP8" s="72">
        <v>10477.909999999989</v>
      </c>
      <c r="CQ8" s="72">
        <v>10182.56599999999</v>
      </c>
      <c r="CR8" s="72">
        <v>295.34399999999999</v>
      </c>
      <c r="CS8" s="72">
        <v>0</v>
      </c>
      <c r="CT8" s="72">
        <v>10477.909999999989</v>
      </c>
      <c r="CU8" s="72">
        <v>174206.33807699999</v>
      </c>
      <c r="CV8" s="72">
        <v>270355.651923</v>
      </c>
      <c r="CW8" s="72">
        <v>0</v>
      </c>
      <c r="CX8" s="72">
        <v>444561.99</v>
      </c>
      <c r="CY8" s="72">
        <v>77099.016881530348</v>
      </c>
      <c r="CZ8" s="72">
        <v>116642.36311846931</v>
      </c>
      <c r="DA8" s="72">
        <v>0</v>
      </c>
      <c r="DB8" s="72">
        <v>193741.37999999966</v>
      </c>
      <c r="DC8" s="72">
        <v>0</v>
      </c>
      <c r="DD8" s="72">
        <v>0</v>
      </c>
      <c r="DE8" s="72">
        <v>0</v>
      </c>
      <c r="DF8" s="72">
        <v>0</v>
      </c>
      <c r="DG8" s="72">
        <v>0</v>
      </c>
      <c r="DH8" s="72">
        <v>0</v>
      </c>
      <c r="DI8" s="72">
        <v>0</v>
      </c>
      <c r="DJ8" s="72">
        <v>0</v>
      </c>
      <c r="DK8" s="72">
        <v>510038.82</v>
      </c>
      <c r="DL8" s="72">
        <v>0</v>
      </c>
      <c r="DM8" s="72">
        <v>0</v>
      </c>
      <c r="DN8" s="72">
        <v>510038.82</v>
      </c>
      <c r="DO8" s="72">
        <v>102007.76999999996</v>
      </c>
      <c r="DP8" s="72">
        <v>0</v>
      </c>
      <c r="DQ8" s="72">
        <v>0</v>
      </c>
      <c r="DR8" s="72">
        <v>102007.76999999996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72">
        <v>0</v>
      </c>
      <c r="EA8" s="72">
        <v>3671.8000000000065</v>
      </c>
      <c r="EB8" s="72">
        <v>0</v>
      </c>
      <c r="EC8" s="72">
        <v>0</v>
      </c>
      <c r="ED8" s="72">
        <v>3671.8000000000065</v>
      </c>
      <c r="EE8" s="72">
        <v>1896.6499999999878</v>
      </c>
      <c r="EF8" s="72">
        <v>0</v>
      </c>
      <c r="EG8" s="72">
        <v>0</v>
      </c>
      <c r="EH8" s="72">
        <v>1896.6499999999878</v>
      </c>
      <c r="EI8" s="72">
        <v>0</v>
      </c>
      <c r="EJ8" s="72">
        <v>0</v>
      </c>
      <c r="EK8" s="72">
        <v>0</v>
      </c>
      <c r="EL8" s="72">
        <v>0</v>
      </c>
      <c r="EM8" s="72">
        <v>0</v>
      </c>
      <c r="EN8" s="72">
        <v>0</v>
      </c>
      <c r="EO8" s="72">
        <v>0</v>
      </c>
      <c r="EP8" s="72">
        <v>0</v>
      </c>
      <c r="EQ8" s="72">
        <v>8625876.5439915303</v>
      </c>
      <c r="ER8" s="72">
        <v>4469242.6368084699</v>
      </c>
      <c r="ES8" s="72">
        <v>1165400.2492</v>
      </c>
      <c r="ET8" s="72">
        <v>14260519.430000003</v>
      </c>
      <c r="EU8" s="72">
        <v>8118963.02279606</v>
      </c>
      <c r="EV8" s="72">
        <v>4315529.3480039397</v>
      </c>
      <c r="EW8" s="72">
        <v>1165400.2492</v>
      </c>
      <c r="EX8" s="72">
        <v>13599892.620000001</v>
      </c>
    </row>
    <row r="9" spans="1:154" s="24" customFormat="1" ht="24.9" customHeight="1">
      <c r="A9" s="53">
        <v>2</v>
      </c>
      <c r="B9" s="54" t="s">
        <v>75</v>
      </c>
      <c r="C9" s="72">
        <v>24021</v>
      </c>
      <c r="D9" s="72">
        <v>0</v>
      </c>
      <c r="E9" s="72">
        <v>80000</v>
      </c>
      <c r="F9" s="72">
        <v>104021</v>
      </c>
      <c r="G9" s="72">
        <v>24021</v>
      </c>
      <c r="H9" s="72">
        <v>0</v>
      </c>
      <c r="I9" s="72">
        <v>80000</v>
      </c>
      <c r="J9" s="72">
        <v>104021</v>
      </c>
      <c r="K9" s="72">
        <v>0</v>
      </c>
      <c r="L9" s="72">
        <v>27605.409999999996</v>
      </c>
      <c r="M9" s="72">
        <v>0</v>
      </c>
      <c r="N9" s="72">
        <v>27605.409999999996</v>
      </c>
      <c r="O9" s="72">
        <v>0</v>
      </c>
      <c r="P9" s="72">
        <v>27605.409999999996</v>
      </c>
      <c r="Q9" s="72">
        <v>0</v>
      </c>
      <c r="R9" s="72">
        <v>27605.409999999996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6651905.0674022399</v>
      </c>
      <c r="AB9" s="72">
        <v>137786.12391852966</v>
      </c>
      <c r="AC9" s="72">
        <v>6115459.5882790629</v>
      </c>
      <c r="AD9" s="72">
        <v>12905150.779599832</v>
      </c>
      <c r="AE9" s="72">
        <v>6651905.0674022399</v>
      </c>
      <c r="AF9" s="72">
        <v>137786.12391852966</v>
      </c>
      <c r="AG9" s="72">
        <v>6115459.5858790632</v>
      </c>
      <c r="AH9" s="72">
        <v>12905150.777199833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1553.74</v>
      </c>
      <c r="AR9" s="72">
        <v>29125.161176470581</v>
      </c>
      <c r="AS9" s="72">
        <v>0</v>
      </c>
      <c r="AT9" s="72">
        <v>30678.901176470583</v>
      </c>
      <c r="AU9" s="72">
        <v>1553.74</v>
      </c>
      <c r="AV9" s="72">
        <v>-14522.936862745111</v>
      </c>
      <c r="AW9" s="72">
        <v>0</v>
      </c>
      <c r="AX9" s="72">
        <v>-12969.196862745112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72">
        <v>0</v>
      </c>
      <c r="CS9" s="72">
        <v>0</v>
      </c>
      <c r="CT9" s="72">
        <v>0</v>
      </c>
      <c r="CU9" s="72">
        <v>0</v>
      </c>
      <c r="CV9" s="72">
        <v>0</v>
      </c>
      <c r="CW9" s="72">
        <v>0</v>
      </c>
      <c r="CX9" s="72">
        <v>0</v>
      </c>
      <c r="CY9" s="72">
        <v>0</v>
      </c>
      <c r="CZ9" s="72">
        <v>0</v>
      </c>
      <c r="DA9" s="72">
        <v>0</v>
      </c>
      <c r="DB9" s="72">
        <v>0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0</v>
      </c>
      <c r="DL9" s="72">
        <v>0</v>
      </c>
      <c r="DM9" s="72">
        <v>0</v>
      </c>
      <c r="DN9" s="72">
        <v>0</v>
      </c>
      <c r="DO9" s="72">
        <v>0</v>
      </c>
      <c r="DP9" s="72">
        <v>0</v>
      </c>
      <c r="DQ9" s="72">
        <v>0</v>
      </c>
      <c r="DR9" s="72">
        <v>0</v>
      </c>
      <c r="DS9" s="72">
        <v>0</v>
      </c>
      <c r="DT9" s="72">
        <v>0</v>
      </c>
      <c r="DU9" s="72">
        <v>0</v>
      </c>
      <c r="DV9" s="72">
        <v>0</v>
      </c>
      <c r="DW9" s="72">
        <v>0</v>
      </c>
      <c r="DX9" s="72">
        <v>0</v>
      </c>
      <c r="DY9" s="72">
        <v>0</v>
      </c>
      <c r="DZ9" s="72">
        <v>0</v>
      </c>
      <c r="EA9" s="72">
        <v>0</v>
      </c>
      <c r="EB9" s="72">
        <v>0</v>
      </c>
      <c r="EC9" s="72">
        <v>0</v>
      </c>
      <c r="ED9" s="72">
        <v>0</v>
      </c>
      <c r="EE9" s="72">
        <v>0</v>
      </c>
      <c r="EF9" s="72">
        <v>0</v>
      </c>
      <c r="EG9" s="72">
        <v>0</v>
      </c>
      <c r="EH9" s="72">
        <v>0</v>
      </c>
      <c r="EI9" s="72">
        <v>0</v>
      </c>
      <c r="EJ9" s="72">
        <v>0</v>
      </c>
      <c r="EK9" s="72">
        <v>0</v>
      </c>
      <c r="EL9" s="72">
        <v>0</v>
      </c>
      <c r="EM9" s="72">
        <v>0</v>
      </c>
      <c r="EN9" s="72">
        <v>0</v>
      </c>
      <c r="EO9" s="72">
        <v>0</v>
      </c>
      <c r="EP9" s="72">
        <v>0</v>
      </c>
      <c r="EQ9" s="72">
        <v>6677479.8074022401</v>
      </c>
      <c r="ER9" s="72">
        <v>194516.69509500024</v>
      </c>
      <c r="ES9" s="72">
        <v>6195459.5882790629</v>
      </c>
      <c r="ET9" s="72">
        <v>13067456.090776304</v>
      </c>
      <c r="EU9" s="72">
        <v>6677479.8074022401</v>
      </c>
      <c r="EV9" s="72">
        <v>150868.59705578454</v>
      </c>
      <c r="EW9" s="72">
        <v>6195459.5858790632</v>
      </c>
      <c r="EX9" s="72">
        <v>13023807.990337087</v>
      </c>
    </row>
    <row r="10" spans="1:154" ht="24.9" customHeight="1">
      <c r="A10" s="53">
        <v>3</v>
      </c>
      <c r="B10" s="54" t="s">
        <v>77</v>
      </c>
      <c r="C10" s="72">
        <v>0</v>
      </c>
      <c r="D10" s="72">
        <v>1005579.9000000003</v>
      </c>
      <c r="E10" s="72">
        <v>0</v>
      </c>
      <c r="F10" s="72">
        <v>1005579.9000000003</v>
      </c>
      <c r="G10" s="72">
        <v>0</v>
      </c>
      <c r="H10" s="72">
        <v>1005579.9000000003</v>
      </c>
      <c r="I10" s="72">
        <v>0</v>
      </c>
      <c r="J10" s="72">
        <v>1005579.9000000003</v>
      </c>
      <c r="K10" s="72">
        <v>0</v>
      </c>
      <c r="L10" s="72">
        <v>11812.8</v>
      </c>
      <c r="M10" s="72">
        <v>0</v>
      </c>
      <c r="N10" s="72">
        <v>11812.8</v>
      </c>
      <c r="O10" s="72">
        <v>0</v>
      </c>
      <c r="P10" s="72">
        <v>11812.8</v>
      </c>
      <c r="Q10" s="72">
        <v>0</v>
      </c>
      <c r="R10" s="72">
        <v>11812.8</v>
      </c>
      <c r="S10" s="72">
        <v>15677.07</v>
      </c>
      <c r="T10" s="72">
        <v>15604.34</v>
      </c>
      <c r="U10" s="72">
        <v>0</v>
      </c>
      <c r="V10" s="72">
        <v>31281.41</v>
      </c>
      <c r="W10" s="72">
        <v>10250.01</v>
      </c>
      <c r="X10" s="72">
        <v>15604.34</v>
      </c>
      <c r="Y10" s="72">
        <v>0</v>
      </c>
      <c r="Z10" s="72">
        <v>25854.35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1277198.0300000003</v>
      </c>
      <c r="AJ10" s="72">
        <v>2185709.8000000003</v>
      </c>
      <c r="AK10" s="72">
        <v>0</v>
      </c>
      <c r="AL10" s="72">
        <v>3462907.8300000005</v>
      </c>
      <c r="AM10" s="72">
        <v>1277198.0300000003</v>
      </c>
      <c r="AN10" s="72">
        <v>2183288.12</v>
      </c>
      <c r="AO10" s="72">
        <v>0</v>
      </c>
      <c r="AP10" s="72">
        <v>3460486.1500000004</v>
      </c>
      <c r="AQ10" s="72">
        <v>222197.09</v>
      </c>
      <c r="AR10" s="72">
        <v>329079.01117647055</v>
      </c>
      <c r="AS10" s="72">
        <v>10832.82</v>
      </c>
      <c r="AT10" s="72">
        <v>562108.92117647047</v>
      </c>
      <c r="AU10" s="72">
        <v>166278.91</v>
      </c>
      <c r="AV10" s="72">
        <v>329079.01117647055</v>
      </c>
      <c r="AW10" s="72">
        <v>10832.82</v>
      </c>
      <c r="AX10" s="72">
        <v>506190.74117647059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72457.959999999992</v>
      </c>
      <c r="CN10" s="72">
        <v>1009.6700000000001</v>
      </c>
      <c r="CO10" s="72">
        <v>0</v>
      </c>
      <c r="CP10" s="72">
        <v>73467.62999999999</v>
      </c>
      <c r="CQ10" s="72">
        <v>72457.959999999992</v>
      </c>
      <c r="CR10" s="72">
        <v>1009.6700000000001</v>
      </c>
      <c r="CS10" s="72">
        <v>0</v>
      </c>
      <c r="CT10" s="72">
        <v>73467.62999999999</v>
      </c>
      <c r="CU10" s="72">
        <v>5298091.1000000006</v>
      </c>
      <c r="CV10" s="72">
        <v>200529.55000000002</v>
      </c>
      <c r="CW10" s="72">
        <v>0</v>
      </c>
      <c r="CX10" s="72">
        <v>5498620.6500000004</v>
      </c>
      <c r="CY10" s="72">
        <v>303439.82607548311</v>
      </c>
      <c r="CZ10" s="72">
        <v>168547.72</v>
      </c>
      <c r="DA10" s="72">
        <v>0</v>
      </c>
      <c r="DB10" s="72">
        <v>471987.54607548309</v>
      </c>
      <c r="DC10" s="72">
        <v>0</v>
      </c>
      <c r="DD10" s="72">
        <v>0</v>
      </c>
      <c r="DE10" s="72">
        <v>0</v>
      </c>
      <c r="DF10" s="72">
        <v>0</v>
      </c>
      <c r="DG10" s="72">
        <v>0</v>
      </c>
      <c r="DH10" s="72">
        <v>0</v>
      </c>
      <c r="DI10" s="72">
        <v>0</v>
      </c>
      <c r="DJ10" s="72">
        <v>0</v>
      </c>
      <c r="DK10" s="72">
        <v>77874.299999999988</v>
      </c>
      <c r="DL10" s="72">
        <v>0</v>
      </c>
      <c r="DM10" s="72">
        <v>0</v>
      </c>
      <c r="DN10" s="72">
        <v>77874.299999999988</v>
      </c>
      <c r="DO10" s="72">
        <v>38937.129999999983</v>
      </c>
      <c r="DP10" s="72">
        <v>0</v>
      </c>
      <c r="DQ10" s="72">
        <v>0</v>
      </c>
      <c r="DR10" s="72">
        <v>38937.129999999983</v>
      </c>
      <c r="DS10" s="72">
        <v>0</v>
      </c>
      <c r="DT10" s="72">
        <v>0</v>
      </c>
      <c r="DU10" s="72">
        <v>0</v>
      </c>
      <c r="DV10" s="72">
        <v>0</v>
      </c>
      <c r="DW10" s="72">
        <v>0</v>
      </c>
      <c r="DX10" s="72">
        <v>0</v>
      </c>
      <c r="DY10" s="72">
        <v>0</v>
      </c>
      <c r="DZ10" s="72">
        <v>0</v>
      </c>
      <c r="EA10" s="72">
        <v>0</v>
      </c>
      <c r="EB10" s="72">
        <v>71196.690000000031</v>
      </c>
      <c r="EC10" s="72">
        <v>0</v>
      </c>
      <c r="ED10" s="72">
        <v>71196.690000000031</v>
      </c>
      <c r="EE10" s="72">
        <v>0</v>
      </c>
      <c r="EF10" s="72">
        <v>71196.690000000031</v>
      </c>
      <c r="EG10" s="72">
        <v>0</v>
      </c>
      <c r="EH10" s="72">
        <v>71196.690000000031</v>
      </c>
      <c r="EI10" s="72">
        <v>0</v>
      </c>
      <c r="EJ10" s="72">
        <v>0</v>
      </c>
      <c r="EK10" s="72">
        <v>0</v>
      </c>
      <c r="EL10" s="72">
        <v>0</v>
      </c>
      <c r="EM10" s="72">
        <v>0</v>
      </c>
      <c r="EN10" s="72">
        <v>0</v>
      </c>
      <c r="EO10" s="72">
        <v>0</v>
      </c>
      <c r="EP10" s="72">
        <v>0</v>
      </c>
      <c r="EQ10" s="72">
        <v>6963495.5500000007</v>
      </c>
      <c r="ER10" s="72">
        <v>3820521.7611764711</v>
      </c>
      <c r="ES10" s="72">
        <v>10832.82</v>
      </c>
      <c r="ET10" s="72">
        <v>10794850.131176474</v>
      </c>
      <c r="EU10" s="72">
        <v>1868561.8660754832</v>
      </c>
      <c r="EV10" s="72">
        <v>3786118.2511764709</v>
      </c>
      <c r="EW10" s="72">
        <v>10832.82</v>
      </c>
      <c r="EX10" s="72">
        <v>5665512.9372519543</v>
      </c>
    </row>
    <row r="11" spans="1:154" ht="24.9" customHeight="1">
      <c r="A11" s="53">
        <v>4</v>
      </c>
      <c r="B11" s="54" t="s">
        <v>76</v>
      </c>
      <c r="C11" s="72">
        <v>903797.49</v>
      </c>
      <c r="D11" s="72">
        <v>0</v>
      </c>
      <c r="E11" s="72">
        <v>0</v>
      </c>
      <c r="F11" s="72">
        <v>903797.49</v>
      </c>
      <c r="G11" s="72">
        <v>224756.23250000004</v>
      </c>
      <c r="H11" s="72">
        <v>0</v>
      </c>
      <c r="I11" s="72">
        <v>0</v>
      </c>
      <c r="J11" s="72">
        <v>224756.23250000004</v>
      </c>
      <c r="K11" s="72">
        <v>0</v>
      </c>
      <c r="L11" s="72">
        <v>39520.416467999996</v>
      </c>
      <c r="M11" s="72">
        <v>0</v>
      </c>
      <c r="N11" s="72">
        <v>39520.416467999996</v>
      </c>
      <c r="O11" s="72">
        <v>0</v>
      </c>
      <c r="P11" s="72">
        <v>39520.416467999996</v>
      </c>
      <c r="Q11" s="72">
        <v>0</v>
      </c>
      <c r="R11" s="72">
        <v>39520.416467999996</v>
      </c>
      <c r="S11" s="72">
        <v>0</v>
      </c>
      <c r="T11" s="72">
        <v>483.85</v>
      </c>
      <c r="U11" s="72">
        <v>0</v>
      </c>
      <c r="V11" s="72">
        <v>483.85</v>
      </c>
      <c r="W11" s="72">
        <v>0</v>
      </c>
      <c r="X11" s="72">
        <v>483.85</v>
      </c>
      <c r="Y11" s="72">
        <v>0</v>
      </c>
      <c r="Z11" s="72">
        <v>483.85</v>
      </c>
      <c r="AA11" s="72">
        <v>1139778.7700000075</v>
      </c>
      <c r="AB11" s="72">
        <v>0</v>
      </c>
      <c r="AC11" s="72">
        <v>0</v>
      </c>
      <c r="AD11" s="72">
        <v>1139778.7700000075</v>
      </c>
      <c r="AE11" s="72">
        <v>1139778.7700000075</v>
      </c>
      <c r="AF11" s="72">
        <v>0</v>
      </c>
      <c r="AG11" s="72">
        <v>0</v>
      </c>
      <c r="AH11" s="72">
        <v>1139778.7700000075</v>
      </c>
      <c r="AI11" s="72">
        <v>1853351.2499999998</v>
      </c>
      <c r="AJ11" s="72">
        <v>3463095.4</v>
      </c>
      <c r="AK11" s="72">
        <v>506393.03</v>
      </c>
      <c r="AL11" s="72">
        <v>5822839.6799999997</v>
      </c>
      <c r="AM11" s="72">
        <v>1419102.6169999999</v>
      </c>
      <c r="AN11" s="72">
        <v>2620372.1900000004</v>
      </c>
      <c r="AO11" s="72">
        <v>369985.68900000001</v>
      </c>
      <c r="AP11" s="72">
        <v>4409460.4960000003</v>
      </c>
      <c r="AQ11" s="72">
        <v>146031.65000000002</v>
      </c>
      <c r="AR11" s="72">
        <v>484452.43117647059</v>
      </c>
      <c r="AS11" s="72">
        <v>29440.36</v>
      </c>
      <c r="AT11" s="72">
        <v>659924.4411764706</v>
      </c>
      <c r="AU11" s="72">
        <v>84485.060000000027</v>
      </c>
      <c r="AV11" s="72">
        <v>383063.27617647056</v>
      </c>
      <c r="AW11" s="72">
        <v>23756.36</v>
      </c>
      <c r="AX11" s="72">
        <v>491304.69617647061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9718.18</v>
      </c>
      <c r="CN11" s="72">
        <v>0</v>
      </c>
      <c r="CO11" s="72">
        <v>0</v>
      </c>
      <c r="CP11" s="72">
        <v>9718.18</v>
      </c>
      <c r="CQ11" s="72">
        <v>9718.18</v>
      </c>
      <c r="CR11" s="72">
        <v>0</v>
      </c>
      <c r="CS11" s="72">
        <v>0</v>
      </c>
      <c r="CT11" s="72">
        <v>9718.18</v>
      </c>
      <c r="CU11" s="72">
        <v>545821.51</v>
      </c>
      <c r="CV11" s="72">
        <v>45686.96</v>
      </c>
      <c r="CW11" s="72">
        <v>0</v>
      </c>
      <c r="CX11" s="72">
        <v>591508.47</v>
      </c>
      <c r="CY11" s="72">
        <v>434270.42000000004</v>
      </c>
      <c r="CZ11" s="72">
        <v>-54608.421999999999</v>
      </c>
      <c r="DA11" s="72">
        <v>0</v>
      </c>
      <c r="DB11" s="72">
        <v>379661.99800000002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0</v>
      </c>
      <c r="DS11" s="72">
        <v>0</v>
      </c>
      <c r="DT11" s="72">
        <v>101096.09999999999</v>
      </c>
      <c r="DU11" s="72">
        <v>0</v>
      </c>
      <c r="DV11" s="72">
        <v>101096.09999999999</v>
      </c>
      <c r="DW11" s="72">
        <v>0</v>
      </c>
      <c r="DX11" s="72">
        <v>101096.09999999999</v>
      </c>
      <c r="DY11" s="72">
        <v>0</v>
      </c>
      <c r="DZ11" s="72">
        <v>101096.09999999999</v>
      </c>
      <c r="EA11" s="72">
        <v>69587.42</v>
      </c>
      <c r="EB11" s="72">
        <v>0</v>
      </c>
      <c r="EC11" s="72">
        <v>0</v>
      </c>
      <c r="ED11" s="72">
        <v>69587.42</v>
      </c>
      <c r="EE11" s="72">
        <v>69587.42</v>
      </c>
      <c r="EF11" s="72">
        <v>0</v>
      </c>
      <c r="EG11" s="72">
        <v>0</v>
      </c>
      <c r="EH11" s="72">
        <v>69587.42</v>
      </c>
      <c r="EI11" s="72">
        <v>0</v>
      </c>
      <c r="EJ11" s="72">
        <v>0</v>
      </c>
      <c r="EK11" s="72">
        <v>0</v>
      </c>
      <c r="EL11" s="72">
        <v>0</v>
      </c>
      <c r="EM11" s="72">
        <v>0</v>
      </c>
      <c r="EN11" s="72">
        <v>0</v>
      </c>
      <c r="EO11" s="72">
        <v>0</v>
      </c>
      <c r="EP11" s="72">
        <v>0</v>
      </c>
      <c r="EQ11" s="72">
        <v>4668086.270000007</v>
      </c>
      <c r="ER11" s="72">
        <v>4134335.1576444707</v>
      </c>
      <c r="ES11" s="72">
        <v>535833.39</v>
      </c>
      <c r="ET11" s="72">
        <v>9338254.8176444769</v>
      </c>
      <c r="EU11" s="72">
        <v>3381698.6995000076</v>
      </c>
      <c r="EV11" s="72">
        <v>3089927.4106444716</v>
      </c>
      <c r="EW11" s="72">
        <v>393742.049</v>
      </c>
      <c r="EX11" s="72">
        <v>6865368.159144477</v>
      </c>
    </row>
    <row r="12" spans="1:154" ht="24.9" customHeight="1">
      <c r="A12" s="53">
        <v>5</v>
      </c>
      <c r="B12" s="54" t="s">
        <v>78</v>
      </c>
      <c r="C12" s="72">
        <v>5509.65</v>
      </c>
      <c r="D12" s="72">
        <v>0</v>
      </c>
      <c r="E12" s="72">
        <v>0</v>
      </c>
      <c r="F12" s="72">
        <v>5509.65</v>
      </c>
      <c r="G12" s="72">
        <v>5509.65</v>
      </c>
      <c r="H12" s="72">
        <v>0</v>
      </c>
      <c r="I12" s="72">
        <v>0</v>
      </c>
      <c r="J12" s="72">
        <v>5509.65</v>
      </c>
      <c r="K12" s="72">
        <v>0</v>
      </c>
      <c r="L12" s="72">
        <v>15039.7</v>
      </c>
      <c r="M12" s="72">
        <v>0</v>
      </c>
      <c r="N12" s="72">
        <v>15039.7</v>
      </c>
      <c r="O12" s="72">
        <v>0</v>
      </c>
      <c r="P12" s="72">
        <v>15039.7</v>
      </c>
      <c r="Q12" s="72">
        <v>0</v>
      </c>
      <c r="R12" s="72">
        <v>15039.7</v>
      </c>
      <c r="S12" s="72">
        <v>150</v>
      </c>
      <c r="T12" s="72">
        <v>0</v>
      </c>
      <c r="U12" s="72">
        <v>0</v>
      </c>
      <c r="V12" s="72">
        <v>150</v>
      </c>
      <c r="W12" s="72">
        <v>150</v>
      </c>
      <c r="X12" s="72">
        <v>0</v>
      </c>
      <c r="Y12" s="72">
        <v>0</v>
      </c>
      <c r="Z12" s="72">
        <v>150</v>
      </c>
      <c r="AA12" s="72">
        <v>4442036.42</v>
      </c>
      <c r="AB12" s="72">
        <v>240482.22</v>
      </c>
      <c r="AC12" s="72">
        <v>1044146.25</v>
      </c>
      <c r="AD12" s="72">
        <v>5726664.8899999997</v>
      </c>
      <c r="AE12" s="72">
        <v>4442036.42</v>
      </c>
      <c r="AF12" s="72">
        <v>240482.22</v>
      </c>
      <c r="AG12" s="72">
        <v>1044146.25</v>
      </c>
      <c r="AH12" s="72">
        <v>5726664.8899999997</v>
      </c>
      <c r="AI12" s="72">
        <v>211380.41</v>
      </c>
      <c r="AJ12" s="72">
        <v>859188.7</v>
      </c>
      <c r="AK12" s="72">
        <v>8465</v>
      </c>
      <c r="AL12" s="72">
        <v>1079034.1099999999</v>
      </c>
      <c r="AM12" s="72">
        <v>211380.41</v>
      </c>
      <c r="AN12" s="72">
        <v>859188.7</v>
      </c>
      <c r="AO12" s="72">
        <v>8465</v>
      </c>
      <c r="AP12" s="72">
        <v>1079034.1099999999</v>
      </c>
      <c r="AQ12" s="72">
        <v>15311.74</v>
      </c>
      <c r="AR12" s="72">
        <v>70681.161176470574</v>
      </c>
      <c r="AS12" s="72">
        <v>0</v>
      </c>
      <c r="AT12" s="72">
        <v>85992.901176470579</v>
      </c>
      <c r="AU12" s="72">
        <v>15311.74</v>
      </c>
      <c r="AV12" s="72">
        <v>70681.161176470574</v>
      </c>
      <c r="AW12" s="72">
        <v>0</v>
      </c>
      <c r="AX12" s="72">
        <v>85992.901176470579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72">
        <v>0</v>
      </c>
      <c r="CS12" s="72">
        <v>0</v>
      </c>
      <c r="CT12" s="72">
        <v>0</v>
      </c>
      <c r="CU12" s="72">
        <v>0</v>
      </c>
      <c r="CV12" s="72">
        <v>439513.21</v>
      </c>
      <c r="CW12" s="72">
        <v>0</v>
      </c>
      <c r="CX12" s="72">
        <v>439513.21</v>
      </c>
      <c r="CY12" s="72">
        <v>0</v>
      </c>
      <c r="CZ12" s="72">
        <v>92165.033999999927</v>
      </c>
      <c r="DA12" s="72">
        <v>0</v>
      </c>
      <c r="DB12" s="72">
        <v>92165.033999999927</v>
      </c>
      <c r="DC12" s="72">
        <v>5236</v>
      </c>
      <c r="DD12" s="72">
        <v>16068</v>
      </c>
      <c r="DE12" s="72">
        <v>0</v>
      </c>
      <c r="DF12" s="72">
        <v>21304</v>
      </c>
      <c r="DG12" s="72">
        <v>5236</v>
      </c>
      <c r="DH12" s="72">
        <v>16068</v>
      </c>
      <c r="DI12" s="72">
        <v>0</v>
      </c>
      <c r="DJ12" s="72">
        <v>21304</v>
      </c>
      <c r="DK12" s="72">
        <v>613569.75</v>
      </c>
      <c r="DL12" s="72">
        <v>0</v>
      </c>
      <c r="DM12" s="72">
        <v>0</v>
      </c>
      <c r="DN12" s="72">
        <v>613569.75</v>
      </c>
      <c r="DO12" s="72">
        <v>242130</v>
      </c>
      <c r="DP12" s="72">
        <v>0</v>
      </c>
      <c r="DQ12" s="72">
        <v>0</v>
      </c>
      <c r="DR12" s="72">
        <v>242130</v>
      </c>
      <c r="DS12" s="72">
        <v>0</v>
      </c>
      <c r="DT12" s="72">
        <v>0</v>
      </c>
      <c r="DU12" s="72">
        <v>0</v>
      </c>
      <c r="DV12" s="72">
        <v>0</v>
      </c>
      <c r="DW12" s="72">
        <v>0</v>
      </c>
      <c r="DX12" s="72">
        <v>0</v>
      </c>
      <c r="DY12" s="72">
        <v>0</v>
      </c>
      <c r="DZ12" s="72">
        <v>0</v>
      </c>
      <c r="EA12" s="72">
        <v>0</v>
      </c>
      <c r="EB12" s="72">
        <v>0</v>
      </c>
      <c r="EC12" s="72">
        <v>0</v>
      </c>
      <c r="ED12" s="72">
        <v>0</v>
      </c>
      <c r="EE12" s="72">
        <v>0</v>
      </c>
      <c r="EF12" s="72">
        <v>0</v>
      </c>
      <c r="EG12" s="72">
        <v>0</v>
      </c>
      <c r="EH12" s="72">
        <v>0</v>
      </c>
      <c r="EI12" s="72">
        <v>0</v>
      </c>
      <c r="EJ12" s="72">
        <v>0</v>
      </c>
      <c r="EK12" s="72">
        <v>0</v>
      </c>
      <c r="EL12" s="72">
        <v>0</v>
      </c>
      <c r="EM12" s="72">
        <v>0</v>
      </c>
      <c r="EN12" s="72">
        <v>0</v>
      </c>
      <c r="EO12" s="72">
        <v>0</v>
      </c>
      <c r="EP12" s="72">
        <v>0</v>
      </c>
      <c r="EQ12" s="72">
        <v>5293193.9700000007</v>
      </c>
      <c r="ER12" s="72">
        <v>1640972.9911764704</v>
      </c>
      <c r="ES12" s="72">
        <v>1052611.25</v>
      </c>
      <c r="ET12" s="72">
        <v>7986778.2111764699</v>
      </c>
      <c r="EU12" s="72">
        <v>4921754.2200000007</v>
      </c>
      <c r="EV12" s="72">
        <v>1293624.8151764704</v>
      </c>
      <c r="EW12" s="72">
        <v>1052611.25</v>
      </c>
      <c r="EX12" s="72">
        <v>7267990.2851764699</v>
      </c>
    </row>
    <row r="13" spans="1:154" ht="24.9" customHeight="1">
      <c r="A13" s="53">
        <v>6</v>
      </c>
      <c r="B13" s="54" t="s">
        <v>80</v>
      </c>
      <c r="C13" s="72">
        <v>-1.0913936421275139E-11</v>
      </c>
      <c r="D13" s="72">
        <v>0</v>
      </c>
      <c r="E13" s="72">
        <v>0</v>
      </c>
      <c r="F13" s="72">
        <v>-1.0913936421275139E-11</v>
      </c>
      <c r="G13" s="72">
        <v>-1.0913936421275139E-11</v>
      </c>
      <c r="H13" s="72">
        <v>0</v>
      </c>
      <c r="I13" s="72">
        <v>0</v>
      </c>
      <c r="J13" s="72">
        <v>-1.0913936421275139E-11</v>
      </c>
      <c r="K13" s="72">
        <v>-7.2759576141834259E-12</v>
      </c>
      <c r="L13" s="72">
        <v>32836.660000000003</v>
      </c>
      <c r="M13" s="72">
        <v>0</v>
      </c>
      <c r="N13" s="72">
        <v>32836.659999999996</v>
      </c>
      <c r="O13" s="72">
        <v>-7.2759576141834259E-12</v>
      </c>
      <c r="P13" s="72">
        <v>32836.660000000003</v>
      </c>
      <c r="Q13" s="72">
        <v>0</v>
      </c>
      <c r="R13" s="72">
        <v>32836.659999999996</v>
      </c>
      <c r="S13" s="72">
        <v>-7.1054273576010019E-15</v>
      </c>
      <c r="T13" s="72">
        <v>0</v>
      </c>
      <c r="U13" s="72">
        <v>0</v>
      </c>
      <c r="V13" s="72">
        <v>-7.1054273576010019E-15</v>
      </c>
      <c r="W13" s="72">
        <v>-7.1054273576010019E-15</v>
      </c>
      <c r="X13" s="72">
        <v>0</v>
      </c>
      <c r="Y13" s="72">
        <v>0</v>
      </c>
      <c r="Z13" s="72">
        <v>-7.1054273576010019E-15</v>
      </c>
      <c r="AA13" s="72">
        <v>1681054.3750000007</v>
      </c>
      <c r="AB13" s="72">
        <v>178325.93049999911</v>
      </c>
      <c r="AC13" s="72">
        <v>462384.79449999961</v>
      </c>
      <c r="AD13" s="72">
        <v>2321765.0999999996</v>
      </c>
      <c r="AE13" s="72">
        <v>1681054.3750000007</v>
      </c>
      <c r="AF13" s="72">
        <v>178325.93049999911</v>
      </c>
      <c r="AG13" s="72">
        <v>462384.79449999961</v>
      </c>
      <c r="AH13" s="72">
        <v>2321765.0999999996</v>
      </c>
      <c r="AI13" s="72">
        <v>274301.18631200015</v>
      </c>
      <c r="AJ13" s="72">
        <v>584574.94368799985</v>
      </c>
      <c r="AK13" s="72">
        <v>0</v>
      </c>
      <c r="AL13" s="72">
        <v>858876.13</v>
      </c>
      <c r="AM13" s="72">
        <v>274301.18631200015</v>
      </c>
      <c r="AN13" s="72">
        <v>584574.94368799985</v>
      </c>
      <c r="AO13" s="72">
        <v>0</v>
      </c>
      <c r="AP13" s="72">
        <v>858876.13</v>
      </c>
      <c r="AQ13" s="72">
        <v>50272.123893529439</v>
      </c>
      <c r="AR13" s="72">
        <v>85648.006106470566</v>
      </c>
      <c r="AS13" s="72">
        <v>0</v>
      </c>
      <c r="AT13" s="72">
        <v>135920.13</v>
      </c>
      <c r="AU13" s="72">
        <v>50272.123893529439</v>
      </c>
      <c r="AV13" s="72">
        <v>85648.006106470566</v>
      </c>
      <c r="AW13" s="72">
        <v>0</v>
      </c>
      <c r="AX13" s="72">
        <v>135920.13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212460.06999999998</v>
      </c>
      <c r="CN13" s="72">
        <v>0</v>
      </c>
      <c r="CO13" s="72">
        <v>0</v>
      </c>
      <c r="CP13" s="72">
        <v>212460.06999999998</v>
      </c>
      <c r="CQ13" s="72">
        <v>118256.65</v>
      </c>
      <c r="CR13" s="72">
        <v>0</v>
      </c>
      <c r="CS13" s="72">
        <v>0</v>
      </c>
      <c r="CT13" s="72">
        <v>118256.65</v>
      </c>
      <c r="CU13" s="72">
        <v>155334.74512700195</v>
      </c>
      <c r="CV13" s="72">
        <v>4929.8348729999998</v>
      </c>
      <c r="CW13" s="72">
        <v>0</v>
      </c>
      <c r="CX13" s="72">
        <v>160264.58000000194</v>
      </c>
      <c r="CY13" s="72">
        <v>62416.693579000013</v>
      </c>
      <c r="CZ13" s="72">
        <v>2459.3064209999998</v>
      </c>
      <c r="DA13" s="72">
        <v>0</v>
      </c>
      <c r="DB13" s="72">
        <v>64876.000000000015</v>
      </c>
      <c r="DC13" s="72">
        <v>0</v>
      </c>
      <c r="DD13" s="72">
        <v>0</v>
      </c>
      <c r="DE13" s="72">
        <v>0</v>
      </c>
      <c r="DF13" s="72">
        <v>0</v>
      </c>
      <c r="DG13" s="72">
        <v>0</v>
      </c>
      <c r="DH13" s="72">
        <v>0</v>
      </c>
      <c r="DI13" s="72">
        <v>0</v>
      </c>
      <c r="DJ13" s="72">
        <v>0</v>
      </c>
      <c r="DK13" s="72">
        <v>0</v>
      </c>
      <c r="DL13" s="72">
        <v>0</v>
      </c>
      <c r="DM13" s="72">
        <v>0</v>
      </c>
      <c r="DN13" s="72">
        <v>0</v>
      </c>
      <c r="DO13" s="72">
        <v>0</v>
      </c>
      <c r="DP13" s="72">
        <v>0</v>
      </c>
      <c r="DQ13" s="72">
        <v>0</v>
      </c>
      <c r="DR13" s="72">
        <v>0</v>
      </c>
      <c r="DS13" s="72">
        <v>0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2">
        <v>0</v>
      </c>
      <c r="DZ13" s="72">
        <v>0</v>
      </c>
      <c r="EA13" s="72">
        <v>4.2659999950274141E-3</v>
      </c>
      <c r="EB13" s="72">
        <v>799.20573400000001</v>
      </c>
      <c r="EC13" s="72">
        <v>0</v>
      </c>
      <c r="ED13" s="72">
        <v>799.20999999999503</v>
      </c>
      <c r="EE13" s="72">
        <v>2.3810000018329447E-3</v>
      </c>
      <c r="EF13" s="72">
        <v>199.85761900000011</v>
      </c>
      <c r="EG13" s="72">
        <v>0</v>
      </c>
      <c r="EH13" s="72">
        <v>199.86000000000195</v>
      </c>
      <c r="EI13" s="72">
        <v>0</v>
      </c>
      <c r="EJ13" s="72">
        <v>0</v>
      </c>
      <c r="EK13" s="72">
        <v>0</v>
      </c>
      <c r="EL13" s="72">
        <v>0</v>
      </c>
      <c r="EM13" s="72">
        <v>0</v>
      </c>
      <c r="EN13" s="72">
        <v>0</v>
      </c>
      <c r="EO13" s="72">
        <v>0</v>
      </c>
      <c r="EP13" s="72">
        <v>0</v>
      </c>
      <c r="EQ13" s="72">
        <v>2373422.5045985319</v>
      </c>
      <c r="ER13" s="72">
        <v>887114.58090146957</v>
      </c>
      <c r="ES13" s="72">
        <v>462384.79449999961</v>
      </c>
      <c r="ET13" s="72">
        <v>3722921.8800000013</v>
      </c>
      <c r="EU13" s="72">
        <v>2186301.0311655304</v>
      </c>
      <c r="EV13" s="72">
        <v>884044.70433446963</v>
      </c>
      <c r="EW13" s="72">
        <v>462384.79449999961</v>
      </c>
      <c r="EX13" s="72">
        <v>3532730.5299999993</v>
      </c>
    </row>
    <row r="14" spans="1:154" ht="24.9" customHeight="1">
      <c r="A14" s="53">
        <v>7</v>
      </c>
      <c r="B14" s="54" t="s">
        <v>81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2162780.7954067267</v>
      </c>
      <c r="AB14" s="72">
        <v>95666.947475682973</v>
      </c>
      <c r="AC14" s="72">
        <v>867334.17351758596</v>
      </c>
      <c r="AD14" s="72">
        <v>3125781.9163999958</v>
      </c>
      <c r="AE14" s="72">
        <v>2146780.7954067267</v>
      </c>
      <c r="AF14" s="72">
        <v>95666.947475682973</v>
      </c>
      <c r="AG14" s="72">
        <v>867334.17351758596</v>
      </c>
      <c r="AH14" s="72">
        <v>3109781.9163999958</v>
      </c>
      <c r="AI14" s="72">
        <v>84899.72</v>
      </c>
      <c r="AJ14" s="72">
        <v>51942.45</v>
      </c>
      <c r="AK14" s="72">
        <v>194099.44</v>
      </c>
      <c r="AL14" s="72">
        <v>330941.61</v>
      </c>
      <c r="AM14" s="72">
        <v>21224.93</v>
      </c>
      <c r="AN14" s="72">
        <v>13773.112499999996</v>
      </c>
      <c r="AO14" s="72">
        <v>48524.860000000015</v>
      </c>
      <c r="AP14" s="72">
        <v>83522.902500000011</v>
      </c>
      <c r="AQ14" s="72">
        <v>8496.74</v>
      </c>
      <c r="AR14" s="72">
        <v>45687.161176470581</v>
      </c>
      <c r="AS14" s="72">
        <v>18583.439999999999</v>
      </c>
      <c r="AT14" s="72">
        <v>72767.341176470582</v>
      </c>
      <c r="AU14" s="72">
        <v>3289.49</v>
      </c>
      <c r="AV14" s="72">
        <v>33265.661176470581</v>
      </c>
      <c r="AW14" s="72">
        <v>4645.8599999999988</v>
      </c>
      <c r="AX14" s="72">
        <v>41201.01117647058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72">
        <v>0</v>
      </c>
      <c r="CS14" s="72">
        <v>0</v>
      </c>
      <c r="CT14" s="72">
        <v>0</v>
      </c>
      <c r="CU14" s="72">
        <v>791.33</v>
      </c>
      <c r="CV14" s="72">
        <v>0</v>
      </c>
      <c r="CW14" s="72">
        <v>0</v>
      </c>
      <c r="CX14" s="72">
        <v>791.33</v>
      </c>
      <c r="CY14" s="72">
        <v>158.2700000000001</v>
      </c>
      <c r="CZ14" s="72">
        <v>0</v>
      </c>
      <c r="DA14" s="72">
        <v>0</v>
      </c>
      <c r="DB14" s="72">
        <v>158.2700000000001</v>
      </c>
      <c r="DC14" s="72">
        <v>0</v>
      </c>
      <c r="DD14" s="72"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0</v>
      </c>
      <c r="DQ14" s="72">
        <v>0</v>
      </c>
      <c r="DR14" s="72">
        <v>0</v>
      </c>
      <c r="DS14" s="72">
        <v>0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0</v>
      </c>
      <c r="EB14" s="72">
        <v>0</v>
      </c>
      <c r="EC14" s="72">
        <v>0</v>
      </c>
      <c r="ED14" s="72">
        <v>0</v>
      </c>
      <c r="EE14" s="72">
        <v>0</v>
      </c>
      <c r="EF14" s="72">
        <v>0</v>
      </c>
      <c r="EG14" s="72">
        <v>0</v>
      </c>
      <c r="EH14" s="72">
        <v>0</v>
      </c>
      <c r="EI14" s="72">
        <v>0</v>
      </c>
      <c r="EJ14" s="72">
        <v>0</v>
      </c>
      <c r="EK14" s="72">
        <v>0</v>
      </c>
      <c r="EL14" s="72"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v>2256968.5854067272</v>
      </c>
      <c r="ER14" s="72">
        <v>193296.55865215353</v>
      </c>
      <c r="ES14" s="72">
        <v>1080017.0535175859</v>
      </c>
      <c r="ET14" s="72">
        <v>3530282.1975764665</v>
      </c>
      <c r="EU14" s="72">
        <v>2171453.4854067271</v>
      </c>
      <c r="EV14" s="72">
        <v>142705.72115215354</v>
      </c>
      <c r="EW14" s="72">
        <v>920504.89351758594</v>
      </c>
      <c r="EX14" s="72">
        <v>3234664.1000764663</v>
      </c>
    </row>
    <row r="15" spans="1:154" ht="24.9" customHeight="1">
      <c r="A15" s="53">
        <v>8</v>
      </c>
      <c r="B15" s="54" t="s">
        <v>79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11527.619999999999</v>
      </c>
      <c r="L15" s="72">
        <v>9900.16</v>
      </c>
      <c r="M15" s="72">
        <v>0</v>
      </c>
      <c r="N15" s="72">
        <v>21427.78</v>
      </c>
      <c r="O15" s="72">
        <v>11527.619999999999</v>
      </c>
      <c r="P15" s="72">
        <v>9900.16</v>
      </c>
      <c r="Q15" s="72">
        <v>0</v>
      </c>
      <c r="R15" s="72">
        <v>21427.78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1262321.7968000674</v>
      </c>
      <c r="AB15" s="72">
        <v>4219.3129999999992</v>
      </c>
      <c r="AC15" s="72">
        <v>10356.150000000001</v>
      </c>
      <c r="AD15" s="72">
        <v>1276897.2598000674</v>
      </c>
      <c r="AE15" s="72">
        <v>1257618.2200400673</v>
      </c>
      <c r="AF15" s="72">
        <v>4219.3129999999992</v>
      </c>
      <c r="AG15" s="72">
        <v>10356.150000000001</v>
      </c>
      <c r="AH15" s="72">
        <v>1272193.6830400673</v>
      </c>
      <c r="AI15" s="72">
        <v>151983.93</v>
      </c>
      <c r="AJ15" s="72">
        <v>414867.37220079557</v>
      </c>
      <c r="AK15" s="72">
        <v>701129.17841144931</v>
      </c>
      <c r="AL15" s="72">
        <v>1267980.4806122449</v>
      </c>
      <c r="AM15" s="72">
        <v>151047.93</v>
      </c>
      <c r="AN15" s="72">
        <v>411814.87787379551</v>
      </c>
      <c r="AO15" s="72">
        <v>701129.17841144931</v>
      </c>
      <c r="AP15" s="72">
        <v>1263991.9862852448</v>
      </c>
      <c r="AQ15" s="72">
        <v>30331.440000000002</v>
      </c>
      <c r="AR15" s="72">
        <v>86163.061176470583</v>
      </c>
      <c r="AS15" s="72">
        <v>89637.56</v>
      </c>
      <c r="AT15" s="72">
        <v>206132.0611764706</v>
      </c>
      <c r="AU15" s="72">
        <v>22270.221120407674</v>
      </c>
      <c r="AV15" s="72">
        <v>86163.061176470583</v>
      </c>
      <c r="AW15" s="72">
        <v>89637.56</v>
      </c>
      <c r="AX15" s="72">
        <v>198070.84229687825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0</v>
      </c>
      <c r="BJ15" s="72">
        <v>0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25018.7</v>
      </c>
      <c r="CN15" s="72">
        <v>751</v>
      </c>
      <c r="CO15" s="72">
        <v>0</v>
      </c>
      <c r="CP15" s="72">
        <v>25769.7</v>
      </c>
      <c r="CQ15" s="72">
        <v>12410.26516287658</v>
      </c>
      <c r="CR15" s="72">
        <v>375.5</v>
      </c>
      <c r="CS15" s="72">
        <v>0</v>
      </c>
      <c r="CT15" s="72">
        <v>12785.76516287658</v>
      </c>
      <c r="CU15" s="72">
        <v>599.99</v>
      </c>
      <c r="CV15" s="72">
        <v>619218.82000000007</v>
      </c>
      <c r="CW15" s="72">
        <v>0</v>
      </c>
      <c r="CX15" s="72">
        <v>619818.81000000006</v>
      </c>
      <c r="CY15" s="72">
        <v>30.362329177283982</v>
      </c>
      <c r="CZ15" s="72">
        <v>126383.10799999989</v>
      </c>
      <c r="DA15" s="72">
        <v>0</v>
      </c>
      <c r="DB15" s="72">
        <v>126413.47032917717</v>
      </c>
      <c r="DC15" s="72">
        <v>0</v>
      </c>
      <c r="DD15" s="72">
        <v>14688.91</v>
      </c>
      <c r="DE15" s="72">
        <v>0</v>
      </c>
      <c r="DF15" s="72">
        <v>14688.91</v>
      </c>
      <c r="DG15" s="72">
        <v>0</v>
      </c>
      <c r="DH15" s="72">
        <v>14688.91</v>
      </c>
      <c r="DI15" s="72">
        <v>0</v>
      </c>
      <c r="DJ15" s="72">
        <v>14688.91</v>
      </c>
      <c r="DK15" s="72">
        <v>85289.1</v>
      </c>
      <c r="DL15" s="72">
        <v>0</v>
      </c>
      <c r="DM15" s="72">
        <v>0</v>
      </c>
      <c r="DN15" s="72">
        <v>85289.1</v>
      </c>
      <c r="DO15" s="72">
        <v>17057.820000000007</v>
      </c>
      <c r="DP15" s="72">
        <v>0</v>
      </c>
      <c r="DQ15" s="72">
        <v>0</v>
      </c>
      <c r="DR15" s="72">
        <v>17057.820000000007</v>
      </c>
      <c r="DS15" s="72">
        <v>0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0</v>
      </c>
      <c r="EB15" s="72">
        <v>0</v>
      </c>
      <c r="EC15" s="72">
        <v>0</v>
      </c>
      <c r="ED15" s="72">
        <v>0</v>
      </c>
      <c r="EE15" s="72">
        <v>0</v>
      </c>
      <c r="EF15" s="72">
        <v>0</v>
      </c>
      <c r="EG15" s="72">
        <v>0</v>
      </c>
      <c r="EH15" s="72">
        <v>0</v>
      </c>
      <c r="EI15" s="72">
        <v>0</v>
      </c>
      <c r="EJ15" s="72">
        <v>0</v>
      </c>
      <c r="EK15" s="72">
        <v>0</v>
      </c>
      <c r="EL15" s="72"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v>1567072.5768000674</v>
      </c>
      <c r="ER15" s="72">
        <v>1149808.6363772661</v>
      </c>
      <c r="ES15" s="72">
        <v>801122.88841144927</v>
      </c>
      <c r="ET15" s="72">
        <v>3518004.1015887833</v>
      </c>
      <c r="EU15" s="72">
        <v>1471962.4386525289</v>
      </c>
      <c r="EV15" s="72">
        <v>653544.93005026609</v>
      </c>
      <c r="EW15" s="72">
        <v>801122.88841144927</v>
      </c>
      <c r="EX15" s="72">
        <v>2926630.2571142442</v>
      </c>
    </row>
    <row r="16" spans="1:154" ht="24.9" customHeight="1">
      <c r="A16" s="53">
        <v>9</v>
      </c>
      <c r="B16" s="54" t="s">
        <v>83</v>
      </c>
      <c r="C16" s="72">
        <v>13500</v>
      </c>
      <c r="D16" s="72">
        <v>0</v>
      </c>
      <c r="E16" s="72">
        <v>0</v>
      </c>
      <c r="F16" s="72">
        <v>13500</v>
      </c>
      <c r="G16" s="72">
        <v>13500</v>
      </c>
      <c r="H16" s="72">
        <v>0</v>
      </c>
      <c r="I16" s="72">
        <v>0</v>
      </c>
      <c r="J16" s="72">
        <v>13500</v>
      </c>
      <c r="K16" s="72">
        <v>0</v>
      </c>
      <c r="L16" s="72">
        <v>3358</v>
      </c>
      <c r="M16" s="72">
        <v>0</v>
      </c>
      <c r="N16" s="72">
        <v>3358</v>
      </c>
      <c r="O16" s="72">
        <v>0</v>
      </c>
      <c r="P16" s="72">
        <v>3358</v>
      </c>
      <c r="Q16" s="72">
        <v>0</v>
      </c>
      <c r="R16" s="72">
        <v>3358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1398000</v>
      </c>
      <c r="AB16" s="72">
        <v>35839</v>
      </c>
      <c r="AC16" s="72">
        <v>1018904.2000000038</v>
      </c>
      <c r="AD16" s="72">
        <v>2452743.2000000039</v>
      </c>
      <c r="AE16" s="72">
        <v>1398000</v>
      </c>
      <c r="AF16" s="72">
        <v>35839</v>
      </c>
      <c r="AG16" s="72">
        <v>1018904.2000000038</v>
      </c>
      <c r="AH16" s="72">
        <v>2452743.2000000039</v>
      </c>
      <c r="AI16" s="72">
        <v>128617</v>
      </c>
      <c r="AJ16" s="72">
        <v>145632</v>
      </c>
      <c r="AK16" s="72">
        <v>97190.97</v>
      </c>
      <c r="AL16" s="72">
        <v>371439.97</v>
      </c>
      <c r="AM16" s="72">
        <v>128617</v>
      </c>
      <c r="AN16" s="72">
        <v>145632</v>
      </c>
      <c r="AO16" s="72">
        <v>97190.97</v>
      </c>
      <c r="AP16" s="72">
        <v>371439.97</v>
      </c>
      <c r="AQ16" s="72">
        <v>28837.74</v>
      </c>
      <c r="AR16" s="72">
        <v>61544.161176470581</v>
      </c>
      <c r="AS16" s="72">
        <v>4790</v>
      </c>
      <c r="AT16" s="72">
        <v>95171.901176470579</v>
      </c>
      <c r="AU16" s="72">
        <v>28837.74</v>
      </c>
      <c r="AV16" s="72">
        <v>61544.161176470581</v>
      </c>
      <c r="AW16" s="72">
        <v>4790</v>
      </c>
      <c r="AX16" s="72">
        <v>95171.901176470579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72">
        <v>0</v>
      </c>
      <c r="CS16" s="72">
        <v>0</v>
      </c>
      <c r="CT16" s="72">
        <v>0</v>
      </c>
      <c r="CU16" s="72">
        <v>27283</v>
      </c>
      <c r="CV16" s="72">
        <v>300</v>
      </c>
      <c r="CW16" s="72">
        <v>0</v>
      </c>
      <c r="CX16" s="72">
        <v>27583</v>
      </c>
      <c r="CY16" s="72">
        <v>10913.184999999999</v>
      </c>
      <c r="CZ16" s="72">
        <v>150</v>
      </c>
      <c r="DA16" s="72">
        <v>0</v>
      </c>
      <c r="DB16" s="72">
        <v>11063.184999999999</v>
      </c>
      <c r="DC16" s="72">
        <v>0</v>
      </c>
      <c r="DD16" s="72">
        <v>4125</v>
      </c>
      <c r="DE16" s="72">
        <v>0</v>
      </c>
      <c r="DF16" s="72">
        <v>4125</v>
      </c>
      <c r="DG16" s="72">
        <v>0</v>
      </c>
      <c r="DH16" s="72">
        <v>4125</v>
      </c>
      <c r="DI16" s="72">
        <v>0</v>
      </c>
      <c r="DJ16" s="72">
        <v>4125</v>
      </c>
      <c r="DK16" s="72">
        <v>12390</v>
      </c>
      <c r="DL16" s="72">
        <v>0</v>
      </c>
      <c r="DM16" s="72">
        <v>0</v>
      </c>
      <c r="DN16" s="72">
        <v>12390</v>
      </c>
      <c r="DO16" s="72">
        <v>4956</v>
      </c>
      <c r="DP16" s="72">
        <v>0</v>
      </c>
      <c r="DQ16" s="72">
        <v>0</v>
      </c>
      <c r="DR16" s="72">
        <v>4956</v>
      </c>
      <c r="DS16" s="72">
        <v>0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433419</v>
      </c>
      <c r="EB16" s="72">
        <v>0</v>
      </c>
      <c r="EC16" s="72">
        <v>763</v>
      </c>
      <c r="ED16" s="72">
        <v>434182</v>
      </c>
      <c r="EE16" s="72">
        <v>-381.22000000003027</v>
      </c>
      <c r="EF16" s="72">
        <v>0</v>
      </c>
      <c r="EG16" s="72">
        <v>763</v>
      </c>
      <c r="EH16" s="72">
        <v>381.77999999996973</v>
      </c>
      <c r="EI16" s="72">
        <v>0</v>
      </c>
      <c r="EJ16" s="72">
        <v>0</v>
      </c>
      <c r="EK16" s="72">
        <v>0</v>
      </c>
      <c r="EL16" s="72"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v>2042046.74</v>
      </c>
      <c r="ER16" s="72">
        <v>250798.16117647057</v>
      </c>
      <c r="ES16" s="72">
        <v>1121648.1700000039</v>
      </c>
      <c r="ET16" s="72">
        <v>3414493.0711764744</v>
      </c>
      <c r="EU16" s="72">
        <v>1584442.7050000001</v>
      </c>
      <c r="EV16" s="72">
        <v>250648.16117647057</v>
      </c>
      <c r="EW16" s="72">
        <v>1121648.1700000039</v>
      </c>
      <c r="EX16" s="72">
        <v>2956739.0361764743</v>
      </c>
    </row>
    <row r="17" spans="1:154" ht="24.9" customHeight="1">
      <c r="A17" s="53">
        <v>10</v>
      </c>
      <c r="B17" s="54" t="s">
        <v>85</v>
      </c>
      <c r="C17" s="72">
        <v>0</v>
      </c>
      <c r="D17" s="72">
        <v>0</v>
      </c>
      <c r="E17" s="72">
        <v>15000</v>
      </c>
      <c r="F17" s="72">
        <v>15000</v>
      </c>
      <c r="G17" s="72">
        <v>0</v>
      </c>
      <c r="H17" s="72">
        <v>0</v>
      </c>
      <c r="I17" s="72">
        <v>15000</v>
      </c>
      <c r="J17" s="72">
        <v>15000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12000</v>
      </c>
      <c r="T17" s="72">
        <v>558.65</v>
      </c>
      <c r="U17" s="72">
        <v>0</v>
      </c>
      <c r="V17" s="72">
        <v>12558.65</v>
      </c>
      <c r="W17" s="72">
        <v>12000</v>
      </c>
      <c r="X17" s="72">
        <v>558.65</v>
      </c>
      <c r="Y17" s="72">
        <v>0</v>
      </c>
      <c r="Z17" s="72">
        <v>12558.65</v>
      </c>
      <c r="AA17" s="72">
        <v>110698.741240712</v>
      </c>
      <c r="AB17" s="72">
        <v>714.44990803548501</v>
      </c>
      <c r="AC17" s="72">
        <v>1951338.2888512525</v>
      </c>
      <c r="AD17" s="72">
        <v>2062751.48</v>
      </c>
      <c r="AE17" s="72">
        <v>110698.741240712</v>
      </c>
      <c r="AF17" s="72">
        <v>714.44990803548501</v>
      </c>
      <c r="AG17" s="72">
        <v>1951338.2888512525</v>
      </c>
      <c r="AH17" s="72">
        <v>2062751.48</v>
      </c>
      <c r="AI17" s="72">
        <v>25966.46</v>
      </c>
      <c r="AJ17" s="72">
        <v>288992.14</v>
      </c>
      <c r="AK17" s="72">
        <v>138830.41</v>
      </c>
      <c r="AL17" s="72">
        <v>453789.01</v>
      </c>
      <c r="AM17" s="72">
        <v>13353.059999999998</v>
      </c>
      <c r="AN17" s="72">
        <v>148879.10000000009</v>
      </c>
      <c r="AO17" s="72">
        <v>72185.19</v>
      </c>
      <c r="AP17" s="72">
        <v>234417.35000000009</v>
      </c>
      <c r="AQ17" s="72">
        <v>4285.09</v>
      </c>
      <c r="AR17" s="72">
        <v>55766.491176470583</v>
      </c>
      <c r="AS17" s="72">
        <v>39018</v>
      </c>
      <c r="AT17" s="72">
        <v>99069.581176470587</v>
      </c>
      <c r="AU17" s="72">
        <v>2919.3900000000003</v>
      </c>
      <c r="AV17" s="72">
        <v>42445.661176470581</v>
      </c>
      <c r="AW17" s="72">
        <v>19509</v>
      </c>
      <c r="AX17" s="72">
        <v>64874.051176470581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1241.1500000000001</v>
      </c>
      <c r="CN17" s="72">
        <v>0</v>
      </c>
      <c r="CO17" s="72">
        <v>0</v>
      </c>
      <c r="CP17" s="72">
        <v>1241.1500000000001</v>
      </c>
      <c r="CQ17" s="72">
        <v>155.1400000000001</v>
      </c>
      <c r="CR17" s="72">
        <v>0</v>
      </c>
      <c r="CS17" s="72">
        <v>0</v>
      </c>
      <c r="CT17" s="72">
        <v>155.1400000000001</v>
      </c>
      <c r="CU17" s="72">
        <v>800</v>
      </c>
      <c r="CV17" s="72">
        <v>3798</v>
      </c>
      <c r="CW17" s="72">
        <v>0</v>
      </c>
      <c r="CX17" s="72">
        <v>4598</v>
      </c>
      <c r="CY17" s="72">
        <v>-100</v>
      </c>
      <c r="CZ17" s="72">
        <v>2942.8</v>
      </c>
      <c r="DA17" s="72">
        <v>0</v>
      </c>
      <c r="DB17" s="72">
        <v>2842.8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377595.27</v>
      </c>
      <c r="DL17" s="72">
        <v>0</v>
      </c>
      <c r="DM17" s="72">
        <v>0</v>
      </c>
      <c r="DN17" s="72">
        <v>377595.27</v>
      </c>
      <c r="DO17" s="72">
        <v>188797.6</v>
      </c>
      <c r="DP17" s="72">
        <v>0</v>
      </c>
      <c r="DQ17" s="72">
        <v>0</v>
      </c>
      <c r="DR17" s="72">
        <v>188797.6</v>
      </c>
      <c r="DS17" s="72">
        <v>0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0</v>
      </c>
      <c r="EB17" s="72">
        <v>0</v>
      </c>
      <c r="EC17" s="72">
        <v>0</v>
      </c>
      <c r="ED17" s="72">
        <v>0</v>
      </c>
      <c r="EE17" s="72">
        <v>0</v>
      </c>
      <c r="EF17" s="72">
        <v>0</v>
      </c>
      <c r="EG17" s="72">
        <v>0</v>
      </c>
      <c r="EH17" s="72">
        <v>0</v>
      </c>
      <c r="EI17" s="72">
        <v>0</v>
      </c>
      <c r="EJ17" s="72">
        <v>0</v>
      </c>
      <c r="EK17" s="72">
        <v>0</v>
      </c>
      <c r="EL17" s="72"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v>532586.71124071197</v>
      </c>
      <c r="ER17" s="72">
        <v>349829.73108450609</v>
      </c>
      <c r="ES17" s="72">
        <v>2144186.6988512524</v>
      </c>
      <c r="ET17" s="72">
        <v>3026603.1411764701</v>
      </c>
      <c r="EU17" s="72">
        <v>327823.93124071206</v>
      </c>
      <c r="EV17" s="72">
        <v>195540.66108450614</v>
      </c>
      <c r="EW17" s="72">
        <v>2058032.4788512525</v>
      </c>
      <c r="EX17" s="72">
        <v>2581397.0711764707</v>
      </c>
    </row>
    <row r="18" spans="1:154" ht="24.9" customHeight="1">
      <c r="A18" s="53">
        <v>11</v>
      </c>
      <c r="B18" s="54" t="s">
        <v>82</v>
      </c>
      <c r="C18" s="72">
        <v>0</v>
      </c>
      <c r="D18" s="72">
        <v>0</v>
      </c>
      <c r="E18" s="72">
        <v>10000</v>
      </c>
      <c r="F18" s="72">
        <v>10000</v>
      </c>
      <c r="G18" s="72">
        <v>0</v>
      </c>
      <c r="H18" s="72">
        <v>0</v>
      </c>
      <c r="I18" s="72">
        <v>10000</v>
      </c>
      <c r="J18" s="72">
        <v>10000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5000</v>
      </c>
      <c r="T18" s="72">
        <v>0</v>
      </c>
      <c r="U18" s="72">
        <v>0</v>
      </c>
      <c r="V18" s="72">
        <v>5000</v>
      </c>
      <c r="W18" s="72">
        <v>1000</v>
      </c>
      <c r="X18" s="72">
        <v>0</v>
      </c>
      <c r="Y18" s="72">
        <v>0</v>
      </c>
      <c r="Z18" s="72">
        <v>1000</v>
      </c>
      <c r="AA18" s="72">
        <v>848166.28298242332</v>
      </c>
      <c r="AB18" s="72">
        <v>21523.865348558142</v>
      </c>
      <c r="AC18" s="72">
        <v>1014629.2838420646</v>
      </c>
      <c r="AD18" s="72">
        <v>1884319.4321730461</v>
      </c>
      <c r="AE18" s="72">
        <v>848166.28298242332</v>
      </c>
      <c r="AF18" s="72">
        <v>21523.865348558142</v>
      </c>
      <c r="AG18" s="72">
        <v>1014629.2838420646</v>
      </c>
      <c r="AH18" s="72">
        <v>1884319.4321730461</v>
      </c>
      <c r="AI18" s="72">
        <v>124875.34</v>
      </c>
      <c r="AJ18" s="72">
        <v>147078.06</v>
      </c>
      <c r="AK18" s="72">
        <v>368849.05000000005</v>
      </c>
      <c r="AL18" s="72">
        <v>640802.45000000007</v>
      </c>
      <c r="AM18" s="72">
        <v>110398.83728789035</v>
      </c>
      <c r="AN18" s="72">
        <v>143629.25599999999</v>
      </c>
      <c r="AO18" s="72">
        <v>363830.37682376138</v>
      </c>
      <c r="AP18" s="72">
        <v>617858.4701116517</v>
      </c>
      <c r="AQ18" s="72">
        <v>19319.72</v>
      </c>
      <c r="AR18" s="72">
        <v>71052.821176470577</v>
      </c>
      <c r="AS18" s="72">
        <v>34162.080000000002</v>
      </c>
      <c r="AT18" s="72">
        <v>124534.62117647058</v>
      </c>
      <c r="AU18" s="72">
        <v>18812.983898000002</v>
      </c>
      <c r="AV18" s="72">
        <v>71052.821176470577</v>
      </c>
      <c r="AW18" s="72">
        <v>34162.080000000002</v>
      </c>
      <c r="AX18" s="72">
        <v>124027.88507447059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2">
        <v>0</v>
      </c>
      <c r="CU18" s="72">
        <v>14670</v>
      </c>
      <c r="CV18" s="72">
        <v>0</v>
      </c>
      <c r="CW18" s="72">
        <v>0</v>
      </c>
      <c r="CX18" s="72">
        <v>14670</v>
      </c>
      <c r="CY18" s="72">
        <v>11020.533519104039</v>
      </c>
      <c r="CZ18" s="72">
        <v>0</v>
      </c>
      <c r="DA18" s="72">
        <v>0</v>
      </c>
      <c r="DB18" s="72">
        <v>11020.533519104039</v>
      </c>
      <c r="DC18" s="72">
        <v>0</v>
      </c>
      <c r="DD18" s="72"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0</v>
      </c>
      <c r="DL18" s="72">
        <v>0</v>
      </c>
      <c r="DM18" s="72">
        <v>0</v>
      </c>
      <c r="DN18" s="72">
        <v>0</v>
      </c>
      <c r="DO18" s="72">
        <v>0</v>
      </c>
      <c r="DP18" s="72">
        <v>0</v>
      </c>
      <c r="DQ18" s="72">
        <v>0</v>
      </c>
      <c r="DR18" s="72">
        <v>0</v>
      </c>
      <c r="DS18" s="72">
        <v>0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0</v>
      </c>
      <c r="EB18" s="72">
        <v>0</v>
      </c>
      <c r="EC18" s="72">
        <v>0</v>
      </c>
      <c r="ED18" s="72">
        <v>0</v>
      </c>
      <c r="EE18" s="72">
        <v>0</v>
      </c>
      <c r="EF18" s="72">
        <v>0</v>
      </c>
      <c r="EG18" s="72">
        <v>0</v>
      </c>
      <c r="EH18" s="72">
        <v>0</v>
      </c>
      <c r="EI18" s="72">
        <v>0</v>
      </c>
      <c r="EJ18" s="72">
        <v>0</v>
      </c>
      <c r="EK18" s="72">
        <v>0</v>
      </c>
      <c r="EL18" s="72"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v>1012031.3429824233</v>
      </c>
      <c r="ER18" s="72">
        <v>239654.74652502872</v>
      </c>
      <c r="ES18" s="72">
        <v>1427640.4138420648</v>
      </c>
      <c r="ET18" s="72">
        <v>2679326.5033495165</v>
      </c>
      <c r="EU18" s="72">
        <v>989398.63768741768</v>
      </c>
      <c r="EV18" s="72">
        <v>236205.94252502872</v>
      </c>
      <c r="EW18" s="72">
        <v>1422621.740665826</v>
      </c>
      <c r="EX18" s="72">
        <v>2648226.3208782724</v>
      </c>
    </row>
    <row r="19" spans="1:154" ht="24.9" customHeight="1">
      <c r="A19" s="53">
        <v>12</v>
      </c>
      <c r="B19" s="54" t="s">
        <v>84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2482.9</v>
      </c>
      <c r="AC19" s="72">
        <v>1675475.08</v>
      </c>
      <c r="AD19" s="72">
        <v>1677957.98</v>
      </c>
      <c r="AE19" s="72">
        <v>0</v>
      </c>
      <c r="AF19" s="72">
        <v>2482.9</v>
      </c>
      <c r="AG19" s="72">
        <v>1675475.08</v>
      </c>
      <c r="AH19" s="72">
        <v>1677957.98</v>
      </c>
      <c r="AI19" s="72">
        <v>10189.320000000027</v>
      </c>
      <c r="AJ19" s="72">
        <v>44918.6</v>
      </c>
      <c r="AK19" s="72">
        <v>70658.889999999985</v>
      </c>
      <c r="AL19" s="72">
        <v>125766.81000000001</v>
      </c>
      <c r="AM19" s="72">
        <v>3056.8000000000266</v>
      </c>
      <c r="AN19" s="72">
        <v>13475.580000000002</v>
      </c>
      <c r="AO19" s="72">
        <v>21197.669999999984</v>
      </c>
      <c r="AP19" s="72">
        <v>37730.05000000001</v>
      </c>
      <c r="AQ19" s="72">
        <v>6621.2199999999993</v>
      </c>
      <c r="AR19" s="72">
        <v>30475.16</v>
      </c>
      <c r="AS19" s="72">
        <v>18102.16</v>
      </c>
      <c r="AT19" s="72">
        <v>55198.539999999994</v>
      </c>
      <c r="AU19" s="72">
        <v>3384.1299999999992</v>
      </c>
      <c r="AV19" s="72">
        <v>29530.16</v>
      </c>
      <c r="AW19" s="72">
        <v>5430.65</v>
      </c>
      <c r="AX19" s="72">
        <v>38344.94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443.07</v>
      </c>
      <c r="CN19" s="72">
        <v>0</v>
      </c>
      <c r="CO19" s="72">
        <v>0</v>
      </c>
      <c r="CP19" s="72">
        <v>443.07</v>
      </c>
      <c r="CQ19" s="72">
        <v>66.45999999999998</v>
      </c>
      <c r="CR19" s="72">
        <v>0</v>
      </c>
      <c r="CS19" s="72">
        <v>0</v>
      </c>
      <c r="CT19" s="72">
        <v>66.45999999999998</v>
      </c>
      <c r="CU19" s="72">
        <v>0</v>
      </c>
      <c r="CV19" s="72">
        <v>0</v>
      </c>
      <c r="CW19" s="72">
        <v>0</v>
      </c>
      <c r="CX19" s="72">
        <v>0</v>
      </c>
      <c r="CY19" s="72">
        <v>0</v>
      </c>
      <c r="CZ19" s="72">
        <v>0</v>
      </c>
      <c r="DA19" s="72">
        <v>0</v>
      </c>
      <c r="DB19" s="72">
        <v>0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0</v>
      </c>
      <c r="DL19" s="72">
        <v>0</v>
      </c>
      <c r="DM19" s="72">
        <v>0</v>
      </c>
      <c r="DN19" s="72">
        <v>0</v>
      </c>
      <c r="DO19" s="72">
        <v>0</v>
      </c>
      <c r="DP19" s="72">
        <v>0</v>
      </c>
      <c r="DQ19" s="72">
        <v>0</v>
      </c>
      <c r="DR19" s="72">
        <v>0</v>
      </c>
      <c r="DS19" s="72">
        <v>0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0</v>
      </c>
      <c r="EB19" s="72">
        <v>0</v>
      </c>
      <c r="EC19" s="72">
        <v>0</v>
      </c>
      <c r="ED19" s="72">
        <v>0</v>
      </c>
      <c r="EE19" s="72">
        <v>0</v>
      </c>
      <c r="EF19" s="72">
        <v>0</v>
      </c>
      <c r="EG19" s="72">
        <v>0</v>
      </c>
      <c r="EH19" s="72">
        <v>0</v>
      </c>
      <c r="EI19" s="72">
        <v>0</v>
      </c>
      <c r="EJ19" s="72">
        <v>0</v>
      </c>
      <c r="EK19" s="72">
        <v>0</v>
      </c>
      <c r="EL19" s="72"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v>17253.610000000026</v>
      </c>
      <c r="ER19" s="72">
        <v>77876.66</v>
      </c>
      <c r="ES19" s="72">
        <v>1764236.13</v>
      </c>
      <c r="ET19" s="72">
        <v>1859366.4000000001</v>
      </c>
      <c r="EU19" s="72">
        <v>6507.3900000000258</v>
      </c>
      <c r="EV19" s="72">
        <v>45488.639999999999</v>
      </c>
      <c r="EW19" s="72">
        <v>1702103.4</v>
      </c>
      <c r="EX19" s="72">
        <v>1754099.43</v>
      </c>
    </row>
    <row r="20" spans="1:154" ht="24.9" customHeight="1">
      <c r="A20" s="53">
        <v>13</v>
      </c>
      <c r="B20" s="54" t="s">
        <v>88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854300.76999999944</v>
      </c>
      <c r="AJ20" s="72">
        <v>0</v>
      </c>
      <c r="AK20" s="72">
        <v>0</v>
      </c>
      <c r="AL20" s="72">
        <v>854300.76999999944</v>
      </c>
      <c r="AM20" s="72">
        <v>854300.76999999944</v>
      </c>
      <c r="AN20" s="72">
        <v>0</v>
      </c>
      <c r="AO20" s="72">
        <v>0</v>
      </c>
      <c r="AP20" s="72">
        <v>854300.76999999944</v>
      </c>
      <c r="AQ20" s="72">
        <v>55890.83</v>
      </c>
      <c r="AR20" s="72">
        <v>30275.161176470581</v>
      </c>
      <c r="AS20" s="72">
        <v>0</v>
      </c>
      <c r="AT20" s="72">
        <v>86165.99117647059</v>
      </c>
      <c r="AU20" s="72">
        <v>55890.83</v>
      </c>
      <c r="AV20" s="72">
        <v>30275.161176470581</v>
      </c>
      <c r="AW20" s="72">
        <v>0</v>
      </c>
      <c r="AX20" s="72">
        <v>86165.99117647059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0</v>
      </c>
      <c r="CV20" s="72">
        <v>0</v>
      </c>
      <c r="CW20" s="72">
        <v>0</v>
      </c>
      <c r="CX20" s="72">
        <v>0</v>
      </c>
      <c r="CY20" s="72">
        <v>0</v>
      </c>
      <c r="CZ20" s="72">
        <v>0</v>
      </c>
      <c r="DA20" s="72">
        <v>0</v>
      </c>
      <c r="DB20" s="72">
        <v>0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0</v>
      </c>
      <c r="DL20" s="72">
        <v>0</v>
      </c>
      <c r="DM20" s="72">
        <v>0</v>
      </c>
      <c r="DN20" s="72">
        <v>0</v>
      </c>
      <c r="DO20" s="72">
        <v>0</v>
      </c>
      <c r="DP20" s="72">
        <v>0</v>
      </c>
      <c r="DQ20" s="72">
        <v>0</v>
      </c>
      <c r="DR20" s="72">
        <v>0</v>
      </c>
      <c r="DS20" s="72">
        <v>0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0</v>
      </c>
      <c r="EB20" s="72">
        <v>0</v>
      </c>
      <c r="EC20" s="72">
        <v>0</v>
      </c>
      <c r="ED20" s="72">
        <v>0</v>
      </c>
      <c r="EE20" s="72">
        <v>0</v>
      </c>
      <c r="EF20" s="72">
        <v>0</v>
      </c>
      <c r="EG20" s="72">
        <v>0</v>
      </c>
      <c r="EH20" s="72">
        <v>0</v>
      </c>
      <c r="EI20" s="72">
        <v>0</v>
      </c>
      <c r="EJ20" s="72">
        <v>0</v>
      </c>
      <c r="EK20" s="72">
        <v>0</v>
      </c>
      <c r="EL20" s="72"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v>910191.59999999939</v>
      </c>
      <c r="ER20" s="72">
        <v>30275.161176470581</v>
      </c>
      <c r="ES20" s="72">
        <v>0</v>
      </c>
      <c r="ET20" s="72">
        <v>940466.76117646997</v>
      </c>
      <c r="EU20" s="72">
        <v>910191.59999999939</v>
      </c>
      <c r="EV20" s="72">
        <v>30275.161176470581</v>
      </c>
      <c r="EW20" s="72">
        <v>0</v>
      </c>
      <c r="EX20" s="72">
        <v>940466.76117646997</v>
      </c>
    </row>
    <row r="21" spans="1:154" ht="24.9" customHeight="1">
      <c r="A21" s="53">
        <v>14</v>
      </c>
      <c r="B21" s="54" t="s">
        <v>86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99772</v>
      </c>
      <c r="AB21" s="72">
        <v>86.490000000000023</v>
      </c>
      <c r="AC21" s="72">
        <v>149710.82000000024</v>
      </c>
      <c r="AD21" s="72">
        <v>249569.31000000023</v>
      </c>
      <c r="AE21" s="72">
        <v>99772</v>
      </c>
      <c r="AF21" s="72">
        <v>86.490000000000023</v>
      </c>
      <c r="AG21" s="72">
        <v>149710.82000000024</v>
      </c>
      <c r="AH21" s="72">
        <v>249569.31000000023</v>
      </c>
      <c r="AI21" s="72">
        <v>67139.009999999995</v>
      </c>
      <c r="AJ21" s="72">
        <v>170078.95</v>
      </c>
      <c r="AK21" s="72">
        <v>94358.97</v>
      </c>
      <c r="AL21" s="72">
        <v>331576.93000000005</v>
      </c>
      <c r="AM21" s="72">
        <v>67139.009999999995</v>
      </c>
      <c r="AN21" s="72">
        <v>170078.95</v>
      </c>
      <c r="AO21" s="72">
        <v>94358.97</v>
      </c>
      <c r="AP21" s="72">
        <v>331576.93000000005</v>
      </c>
      <c r="AQ21" s="72">
        <v>8629.74</v>
      </c>
      <c r="AR21" s="72">
        <v>61334.76117647058</v>
      </c>
      <c r="AS21" s="72">
        <v>4350</v>
      </c>
      <c r="AT21" s="72">
        <v>74314.501176470585</v>
      </c>
      <c r="AU21" s="72">
        <v>8629.74</v>
      </c>
      <c r="AV21" s="72">
        <v>61334.76117647058</v>
      </c>
      <c r="AW21" s="72">
        <v>4350</v>
      </c>
      <c r="AX21" s="72">
        <v>74314.501176470585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0</v>
      </c>
      <c r="CV21" s="72">
        <v>0</v>
      </c>
      <c r="CW21" s="72">
        <v>0</v>
      </c>
      <c r="CX21" s="72">
        <v>0</v>
      </c>
      <c r="CY21" s="72">
        <v>0</v>
      </c>
      <c r="CZ21" s="72">
        <v>0</v>
      </c>
      <c r="DA21" s="72">
        <v>0</v>
      </c>
      <c r="DB21" s="72">
        <v>0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0</v>
      </c>
      <c r="DL21" s="72">
        <v>0</v>
      </c>
      <c r="DM21" s="72">
        <v>0</v>
      </c>
      <c r="DN21" s="72">
        <v>0</v>
      </c>
      <c r="DO21" s="72">
        <v>0</v>
      </c>
      <c r="DP21" s="72">
        <v>0</v>
      </c>
      <c r="DQ21" s="72">
        <v>0</v>
      </c>
      <c r="DR21" s="72">
        <v>0</v>
      </c>
      <c r="DS21" s="72">
        <v>0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346.01</v>
      </c>
      <c r="EB21" s="72">
        <v>0</v>
      </c>
      <c r="EC21" s="72">
        <v>0</v>
      </c>
      <c r="ED21" s="72">
        <v>346.01</v>
      </c>
      <c r="EE21" s="72">
        <v>346.01</v>
      </c>
      <c r="EF21" s="72">
        <v>0</v>
      </c>
      <c r="EG21" s="72">
        <v>0</v>
      </c>
      <c r="EH21" s="72">
        <v>346.01</v>
      </c>
      <c r="EI21" s="72">
        <v>0</v>
      </c>
      <c r="EJ21" s="72">
        <v>0</v>
      </c>
      <c r="EK21" s="72">
        <v>0</v>
      </c>
      <c r="EL21" s="72"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v>175886.76</v>
      </c>
      <c r="ER21" s="72">
        <v>231500.20117647058</v>
      </c>
      <c r="ES21" s="72">
        <v>248419.79000000024</v>
      </c>
      <c r="ET21" s="72">
        <v>655806.75117647077</v>
      </c>
      <c r="EU21" s="72">
        <v>175886.76</v>
      </c>
      <c r="EV21" s="72">
        <v>231500.20117647058</v>
      </c>
      <c r="EW21" s="72">
        <v>248419.79000000024</v>
      </c>
      <c r="EX21" s="72">
        <v>655806.75117647077</v>
      </c>
    </row>
    <row r="22" spans="1:154" ht="24.9" customHeight="1">
      <c r="A22" s="53">
        <v>15</v>
      </c>
      <c r="B22" s="54" t="s">
        <v>89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161917.19000000012</v>
      </c>
      <c r="AJ22" s="72">
        <v>105392.09000000003</v>
      </c>
      <c r="AK22" s="72">
        <v>0</v>
      </c>
      <c r="AL22" s="72">
        <v>267309.28000000014</v>
      </c>
      <c r="AM22" s="72">
        <v>55841.542000000132</v>
      </c>
      <c r="AN22" s="72">
        <v>40935.706000000064</v>
      </c>
      <c r="AO22" s="72">
        <v>0</v>
      </c>
      <c r="AP22" s="72">
        <v>96777.248000000196</v>
      </c>
      <c r="AQ22" s="72">
        <v>17186.54</v>
      </c>
      <c r="AR22" s="72">
        <v>41133.161176470581</v>
      </c>
      <c r="AS22" s="72">
        <v>0</v>
      </c>
      <c r="AT22" s="72">
        <v>58319.701176470582</v>
      </c>
      <c r="AU22" s="72">
        <v>5820.3000000000011</v>
      </c>
      <c r="AV22" s="72">
        <v>33402.76117647058</v>
      </c>
      <c r="AW22" s="72">
        <v>0</v>
      </c>
      <c r="AX22" s="72">
        <v>39223.061176470583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3596.62</v>
      </c>
      <c r="CN22" s="72">
        <v>0</v>
      </c>
      <c r="CO22" s="72">
        <v>0</v>
      </c>
      <c r="CP22" s="72">
        <v>3596.62</v>
      </c>
      <c r="CQ22" s="72">
        <v>719.32399999999961</v>
      </c>
      <c r="CR22" s="72">
        <v>0</v>
      </c>
      <c r="CS22" s="72">
        <v>0</v>
      </c>
      <c r="CT22" s="72">
        <v>719.32399999999961</v>
      </c>
      <c r="CU22" s="72">
        <v>95409.41</v>
      </c>
      <c r="CV22" s="72">
        <v>0</v>
      </c>
      <c r="CW22" s="72">
        <v>0</v>
      </c>
      <c r="CX22" s="72">
        <v>95409.41</v>
      </c>
      <c r="CY22" s="72">
        <v>36.091000000000349</v>
      </c>
      <c r="CZ22" s="72">
        <v>0</v>
      </c>
      <c r="DA22" s="72">
        <v>0</v>
      </c>
      <c r="DB22" s="72">
        <v>36.091000000000349</v>
      </c>
      <c r="DC22" s="72">
        <v>0</v>
      </c>
      <c r="DD22" s="72">
        <v>0</v>
      </c>
      <c r="DE22" s="72">
        <v>0</v>
      </c>
      <c r="DF22" s="72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0</v>
      </c>
      <c r="DS22" s="72">
        <v>0</v>
      </c>
      <c r="DT22" s="72">
        <v>0</v>
      </c>
      <c r="DU22" s="72">
        <v>0</v>
      </c>
      <c r="DV22" s="72">
        <v>0</v>
      </c>
      <c r="DW22" s="72">
        <v>0</v>
      </c>
      <c r="DX22" s="72">
        <v>0</v>
      </c>
      <c r="DY22" s="72">
        <v>0</v>
      </c>
      <c r="DZ22" s="72">
        <v>0</v>
      </c>
      <c r="EA22" s="72">
        <v>0</v>
      </c>
      <c r="EB22" s="72">
        <v>0</v>
      </c>
      <c r="EC22" s="72">
        <v>0</v>
      </c>
      <c r="ED22" s="72">
        <v>0</v>
      </c>
      <c r="EE22" s="72">
        <v>0</v>
      </c>
      <c r="EF22" s="72">
        <v>0</v>
      </c>
      <c r="EG22" s="72">
        <v>0</v>
      </c>
      <c r="EH22" s="72">
        <v>0</v>
      </c>
      <c r="EI22" s="72">
        <v>0</v>
      </c>
      <c r="EJ22" s="72">
        <v>0</v>
      </c>
      <c r="EK22" s="72">
        <v>0</v>
      </c>
      <c r="EL22" s="72">
        <v>0</v>
      </c>
      <c r="EM22" s="72">
        <v>0</v>
      </c>
      <c r="EN22" s="72">
        <v>0</v>
      </c>
      <c r="EO22" s="72">
        <v>0</v>
      </c>
      <c r="EP22" s="72">
        <v>0</v>
      </c>
      <c r="EQ22" s="72">
        <v>278109.76000000013</v>
      </c>
      <c r="ER22" s="72">
        <v>146525.2511764706</v>
      </c>
      <c r="ES22" s="72">
        <v>0</v>
      </c>
      <c r="ET22" s="72">
        <v>424635.01117647078</v>
      </c>
      <c r="EU22" s="72">
        <v>62417.257000000136</v>
      </c>
      <c r="EV22" s="72">
        <v>74338.467176470644</v>
      </c>
      <c r="EW22" s="72">
        <v>0</v>
      </c>
      <c r="EX22" s="72">
        <v>136755.72417647077</v>
      </c>
    </row>
    <row r="23" spans="1:154" ht="24.9" customHeight="1">
      <c r="A23" s="53">
        <v>16</v>
      </c>
      <c r="B23" s="54" t="s">
        <v>87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314375.22180767707</v>
      </c>
      <c r="AB23" s="72">
        <v>36226.710362322803</v>
      </c>
      <c r="AC23" s="72">
        <v>0</v>
      </c>
      <c r="AD23" s="72">
        <v>350601.93216999987</v>
      </c>
      <c r="AE23" s="72">
        <v>314375.22180767707</v>
      </c>
      <c r="AF23" s="72">
        <v>36226.710362322803</v>
      </c>
      <c r="AG23" s="72">
        <v>0</v>
      </c>
      <c r="AH23" s="72">
        <v>350601.93216999987</v>
      </c>
      <c r="AI23" s="72">
        <v>15483.4</v>
      </c>
      <c r="AJ23" s="72">
        <v>0</v>
      </c>
      <c r="AK23" s="72">
        <v>0</v>
      </c>
      <c r="AL23" s="72">
        <v>15483.4</v>
      </c>
      <c r="AM23" s="72">
        <v>15483.4</v>
      </c>
      <c r="AN23" s="72">
        <v>0</v>
      </c>
      <c r="AO23" s="72">
        <v>0</v>
      </c>
      <c r="AP23" s="72">
        <v>15483.4</v>
      </c>
      <c r="AQ23" s="72">
        <v>3933.74</v>
      </c>
      <c r="AR23" s="72">
        <v>29125.161176470581</v>
      </c>
      <c r="AS23" s="72">
        <v>0</v>
      </c>
      <c r="AT23" s="72">
        <v>33058.901176470579</v>
      </c>
      <c r="AU23" s="72">
        <v>3933.74</v>
      </c>
      <c r="AV23" s="72">
        <v>29125.161176470581</v>
      </c>
      <c r="AW23" s="72">
        <v>0</v>
      </c>
      <c r="AX23" s="72">
        <v>33058.901176470579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72">
        <v>0</v>
      </c>
      <c r="CS23" s="72">
        <v>0</v>
      </c>
      <c r="CT23" s="72">
        <v>0</v>
      </c>
      <c r="CU23" s="72">
        <v>0</v>
      </c>
      <c r="CV23" s="72">
        <v>0</v>
      </c>
      <c r="CW23" s="72">
        <v>0</v>
      </c>
      <c r="CX23" s="72">
        <v>0</v>
      </c>
      <c r="CY23" s="72">
        <v>0</v>
      </c>
      <c r="CZ23" s="72">
        <v>0</v>
      </c>
      <c r="DA23" s="72">
        <v>0</v>
      </c>
      <c r="DB23" s="72">
        <v>0</v>
      </c>
      <c r="DC23" s="72">
        <v>0</v>
      </c>
      <c r="DD23" s="72">
        <v>0</v>
      </c>
      <c r="DE23" s="72">
        <v>0</v>
      </c>
      <c r="DF23" s="72">
        <v>0</v>
      </c>
      <c r="DG23" s="72">
        <v>0</v>
      </c>
      <c r="DH23" s="72">
        <v>0</v>
      </c>
      <c r="DI23" s="72">
        <v>0</v>
      </c>
      <c r="DJ23" s="72">
        <v>0</v>
      </c>
      <c r="DK23" s="72">
        <v>0</v>
      </c>
      <c r="DL23" s="72">
        <v>0</v>
      </c>
      <c r="DM23" s="72">
        <v>0</v>
      </c>
      <c r="DN23" s="72">
        <v>0</v>
      </c>
      <c r="DO23" s="72">
        <v>0</v>
      </c>
      <c r="DP23" s="72">
        <v>0</v>
      </c>
      <c r="DQ23" s="72">
        <v>0</v>
      </c>
      <c r="DR23" s="72">
        <v>0</v>
      </c>
      <c r="DS23" s="72">
        <v>0</v>
      </c>
      <c r="DT23" s="72">
        <v>0</v>
      </c>
      <c r="DU23" s="72">
        <v>0</v>
      </c>
      <c r="DV23" s="72">
        <v>0</v>
      </c>
      <c r="DW23" s="72">
        <v>0</v>
      </c>
      <c r="DX23" s="72">
        <v>0</v>
      </c>
      <c r="DY23" s="72">
        <v>0</v>
      </c>
      <c r="DZ23" s="72">
        <v>0</v>
      </c>
      <c r="EA23" s="72">
        <v>0</v>
      </c>
      <c r="EB23" s="72">
        <v>0</v>
      </c>
      <c r="EC23" s="72">
        <v>2964.48</v>
      </c>
      <c r="ED23" s="72">
        <v>2964.48</v>
      </c>
      <c r="EE23" s="72">
        <v>0</v>
      </c>
      <c r="EF23" s="72">
        <v>0</v>
      </c>
      <c r="EG23" s="72">
        <v>2964.48</v>
      </c>
      <c r="EH23" s="72">
        <v>2964.48</v>
      </c>
      <c r="EI23" s="72">
        <v>0</v>
      </c>
      <c r="EJ23" s="72">
        <v>0</v>
      </c>
      <c r="EK23" s="72">
        <v>0</v>
      </c>
      <c r="EL23" s="72">
        <v>0</v>
      </c>
      <c r="EM23" s="72">
        <v>0</v>
      </c>
      <c r="EN23" s="72">
        <v>0</v>
      </c>
      <c r="EO23" s="72">
        <v>0</v>
      </c>
      <c r="EP23" s="72">
        <v>0</v>
      </c>
      <c r="EQ23" s="72">
        <v>333792.36180767708</v>
      </c>
      <c r="ER23" s="72">
        <v>65351.871538793384</v>
      </c>
      <c r="ES23" s="72">
        <v>2964.48</v>
      </c>
      <c r="ET23" s="72">
        <v>402108.71334647044</v>
      </c>
      <c r="EU23" s="72">
        <v>333792.36180767708</v>
      </c>
      <c r="EV23" s="72">
        <v>65351.871538793384</v>
      </c>
      <c r="EW23" s="72">
        <v>2964.48</v>
      </c>
      <c r="EX23" s="72">
        <v>402108.71334647044</v>
      </c>
    </row>
    <row r="24" spans="1:154" ht="24.9" customHeight="1">
      <c r="A24" s="53">
        <v>17</v>
      </c>
      <c r="B24" s="54" t="s">
        <v>90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1265</v>
      </c>
      <c r="AK24" s="72">
        <v>0</v>
      </c>
      <c r="AL24" s="72">
        <v>1265</v>
      </c>
      <c r="AM24" s="72">
        <v>0</v>
      </c>
      <c r="AN24" s="72">
        <v>1265</v>
      </c>
      <c r="AO24" s="72">
        <v>0</v>
      </c>
      <c r="AP24" s="72">
        <v>1265</v>
      </c>
      <c r="AQ24" s="72">
        <v>1553.74</v>
      </c>
      <c r="AR24" s="72">
        <v>29125.161176470581</v>
      </c>
      <c r="AS24" s="72">
        <v>0</v>
      </c>
      <c r="AT24" s="72">
        <v>30678.901176470583</v>
      </c>
      <c r="AU24" s="72">
        <v>1553.74</v>
      </c>
      <c r="AV24" s="72">
        <v>29125.161176470581</v>
      </c>
      <c r="AW24" s="72">
        <v>0</v>
      </c>
      <c r="AX24" s="72">
        <v>30678.901176470583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2">
        <v>0</v>
      </c>
      <c r="CU24" s="72">
        <v>0</v>
      </c>
      <c r="CV24" s="72">
        <v>0</v>
      </c>
      <c r="CW24" s="72">
        <v>0</v>
      </c>
      <c r="CX24" s="72">
        <v>0</v>
      </c>
      <c r="CY24" s="72">
        <v>0</v>
      </c>
      <c r="CZ24" s="72">
        <v>0</v>
      </c>
      <c r="DA24" s="72">
        <v>0</v>
      </c>
      <c r="DB24" s="72">
        <v>0</v>
      </c>
      <c r="DC24" s="72">
        <v>0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4000</v>
      </c>
      <c r="DL24" s="72">
        <v>0</v>
      </c>
      <c r="DM24" s="72">
        <v>0</v>
      </c>
      <c r="DN24" s="72">
        <v>4000</v>
      </c>
      <c r="DO24" s="72">
        <v>4000</v>
      </c>
      <c r="DP24" s="72">
        <v>0</v>
      </c>
      <c r="DQ24" s="72">
        <v>0</v>
      </c>
      <c r="DR24" s="72">
        <v>4000</v>
      </c>
      <c r="DS24" s="72">
        <v>0</v>
      </c>
      <c r="DT24" s="72">
        <v>0</v>
      </c>
      <c r="DU24" s="72">
        <v>0</v>
      </c>
      <c r="DV24" s="72">
        <v>0</v>
      </c>
      <c r="DW24" s="72">
        <v>0</v>
      </c>
      <c r="DX24" s="72">
        <v>0</v>
      </c>
      <c r="DY24" s="72">
        <v>0</v>
      </c>
      <c r="DZ24" s="72">
        <v>0</v>
      </c>
      <c r="EA24" s="72">
        <v>0</v>
      </c>
      <c r="EB24" s="72">
        <v>0</v>
      </c>
      <c r="EC24" s="72">
        <v>0</v>
      </c>
      <c r="ED24" s="72">
        <v>0</v>
      </c>
      <c r="EE24" s="72">
        <v>0</v>
      </c>
      <c r="EF24" s="72">
        <v>0</v>
      </c>
      <c r="EG24" s="72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v>0</v>
      </c>
      <c r="EM24" s="72">
        <v>0</v>
      </c>
      <c r="EN24" s="72">
        <v>0</v>
      </c>
      <c r="EO24" s="72">
        <v>0</v>
      </c>
      <c r="EP24" s="72">
        <v>0</v>
      </c>
      <c r="EQ24" s="72">
        <v>5553.74</v>
      </c>
      <c r="ER24" s="72">
        <v>30390.161176470581</v>
      </c>
      <c r="ES24" s="72">
        <v>0</v>
      </c>
      <c r="ET24" s="72">
        <v>35943.901176470579</v>
      </c>
      <c r="EU24" s="72">
        <v>5553.74</v>
      </c>
      <c r="EV24" s="72">
        <v>30390.161176470581</v>
      </c>
      <c r="EW24" s="72">
        <v>0</v>
      </c>
      <c r="EX24" s="72">
        <v>35943.901176470579</v>
      </c>
    </row>
    <row r="25" spans="1:154" ht="13.8">
      <c r="A25" s="55"/>
      <c r="B25" s="78" t="s">
        <v>1</v>
      </c>
      <c r="C25" s="74">
        <v>1215707.8899999999</v>
      </c>
      <c r="D25" s="74">
        <v>1008292.5600000003</v>
      </c>
      <c r="E25" s="74">
        <v>105000</v>
      </c>
      <c r="F25" s="74">
        <v>2329000.4500000002</v>
      </c>
      <c r="G25" s="74">
        <v>536666.63250000007</v>
      </c>
      <c r="H25" s="74">
        <v>1008292.5600000003</v>
      </c>
      <c r="I25" s="74">
        <v>105000</v>
      </c>
      <c r="J25" s="74">
        <v>1649959.1925000004</v>
      </c>
      <c r="K25" s="74">
        <v>112889.82999999996</v>
      </c>
      <c r="L25" s="74">
        <v>153476.25646799998</v>
      </c>
      <c r="M25" s="74">
        <v>0</v>
      </c>
      <c r="N25" s="74">
        <v>266366.08646799996</v>
      </c>
      <c r="O25" s="74">
        <v>112889.82999999996</v>
      </c>
      <c r="P25" s="74">
        <v>153476.25646799998</v>
      </c>
      <c r="Q25" s="74">
        <v>0</v>
      </c>
      <c r="R25" s="74">
        <v>266366.08646799996</v>
      </c>
      <c r="S25" s="74">
        <v>39427.070000000007</v>
      </c>
      <c r="T25" s="74">
        <v>16646.84</v>
      </c>
      <c r="U25" s="74">
        <v>0</v>
      </c>
      <c r="V25" s="74">
        <v>56073.91</v>
      </c>
      <c r="W25" s="74">
        <v>30000.010000000009</v>
      </c>
      <c r="X25" s="74">
        <v>16646.84</v>
      </c>
      <c r="Y25" s="74">
        <v>0</v>
      </c>
      <c r="Z25" s="74">
        <v>46646.850000000006</v>
      </c>
      <c r="AA25" s="74">
        <v>26024100.100639854</v>
      </c>
      <c r="AB25" s="74">
        <v>2874933.0113131283</v>
      </c>
      <c r="AC25" s="74">
        <v>15475138.878189968</v>
      </c>
      <c r="AD25" s="74">
        <v>44374171.990142941</v>
      </c>
      <c r="AE25" s="74">
        <v>26003396.523879856</v>
      </c>
      <c r="AF25" s="74">
        <v>2874933.0113131283</v>
      </c>
      <c r="AG25" s="74">
        <v>15475138.875789968</v>
      </c>
      <c r="AH25" s="74">
        <v>44353468.410982937</v>
      </c>
      <c r="AI25" s="74">
        <v>6570747.5026440006</v>
      </c>
      <c r="AJ25" s="74">
        <v>10337148.929556796</v>
      </c>
      <c r="AK25" s="74">
        <v>2179974.9384114491</v>
      </c>
      <c r="AL25" s="74">
        <v>19087871.370612245</v>
      </c>
      <c r="AM25" s="74">
        <v>5931590.0089318911</v>
      </c>
      <c r="AN25" s="74">
        <v>9211320.9597297944</v>
      </c>
      <c r="AO25" s="74">
        <v>1776867.9042352105</v>
      </c>
      <c r="AP25" s="74">
        <v>16919778.872896899</v>
      </c>
      <c r="AQ25" s="74">
        <v>929032.82747605862</v>
      </c>
      <c r="AR25" s="74">
        <v>1727151.4189945289</v>
      </c>
      <c r="AS25" s="74">
        <v>248916.42</v>
      </c>
      <c r="AT25" s="74">
        <v>2905100.6664705887</v>
      </c>
      <c r="AU25" s="74">
        <v>781823.82249446656</v>
      </c>
      <c r="AV25" s="74">
        <v>1547696.4359553135</v>
      </c>
      <c r="AW25" s="74">
        <v>197114.33</v>
      </c>
      <c r="AX25" s="74">
        <v>2526634.5884497804</v>
      </c>
      <c r="AY25" s="74">
        <v>0</v>
      </c>
      <c r="AZ25" s="74">
        <v>0</v>
      </c>
      <c r="BA25" s="74">
        <v>0</v>
      </c>
      <c r="BB25" s="74">
        <v>0</v>
      </c>
      <c r="BC25" s="74">
        <v>0</v>
      </c>
      <c r="BD25" s="74">
        <v>0</v>
      </c>
      <c r="BE25" s="74">
        <v>0</v>
      </c>
      <c r="BF25" s="74">
        <v>0</v>
      </c>
      <c r="BG25" s="74">
        <v>0</v>
      </c>
      <c r="BH25" s="74">
        <v>0</v>
      </c>
      <c r="BI25" s="74">
        <v>0</v>
      </c>
      <c r="BJ25" s="74">
        <v>0</v>
      </c>
      <c r="BK25" s="74">
        <v>0</v>
      </c>
      <c r="BL25" s="74">
        <v>0</v>
      </c>
      <c r="BM25" s="74">
        <v>0</v>
      </c>
      <c r="BN25" s="74">
        <v>0</v>
      </c>
      <c r="BO25" s="74">
        <v>0</v>
      </c>
      <c r="BP25" s="74">
        <v>0</v>
      </c>
      <c r="BQ25" s="74">
        <v>0</v>
      </c>
      <c r="BR25" s="74">
        <v>0</v>
      </c>
      <c r="BS25" s="74">
        <v>0</v>
      </c>
      <c r="BT25" s="74">
        <v>0</v>
      </c>
      <c r="BU25" s="74">
        <v>0</v>
      </c>
      <c r="BV25" s="74">
        <v>0</v>
      </c>
      <c r="BW25" s="74">
        <v>0</v>
      </c>
      <c r="BX25" s="74">
        <v>0</v>
      </c>
      <c r="BY25" s="74">
        <v>0</v>
      </c>
      <c r="BZ25" s="74">
        <v>0</v>
      </c>
      <c r="CA25" s="74">
        <v>0</v>
      </c>
      <c r="CB25" s="74">
        <v>0</v>
      </c>
      <c r="CC25" s="74">
        <v>0</v>
      </c>
      <c r="CD25" s="74">
        <v>0</v>
      </c>
      <c r="CE25" s="74">
        <v>0</v>
      </c>
      <c r="CF25" s="74">
        <v>0</v>
      </c>
      <c r="CG25" s="74">
        <v>0</v>
      </c>
      <c r="CH25" s="74">
        <v>0</v>
      </c>
      <c r="CI25" s="74">
        <v>0</v>
      </c>
      <c r="CJ25" s="74">
        <v>0</v>
      </c>
      <c r="CK25" s="74">
        <v>0</v>
      </c>
      <c r="CL25" s="74">
        <v>0</v>
      </c>
      <c r="CM25" s="74">
        <v>335118.31599999999</v>
      </c>
      <c r="CN25" s="74">
        <v>2056.0140000000001</v>
      </c>
      <c r="CO25" s="74">
        <v>0</v>
      </c>
      <c r="CP25" s="74">
        <v>337174.32999999996</v>
      </c>
      <c r="CQ25" s="74">
        <v>223966.54516287654</v>
      </c>
      <c r="CR25" s="74">
        <v>1680.5140000000001</v>
      </c>
      <c r="CS25" s="74">
        <v>0</v>
      </c>
      <c r="CT25" s="74">
        <v>225647.05916287654</v>
      </c>
      <c r="CU25" s="74">
        <v>6313007.4232040029</v>
      </c>
      <c r="CV25" s="74">
        <v>1584332.0267960001</v>
      </c>
      <c r="CW25" s="74">
        <v>0</v>
      </c>
      <c r="CX25" s="74">
        <v>7897339.450000003</v>
      </c>
      <c r="CY25" s="74">
        <v>899284.39838429482</v>
      </c>
      <c r="CZ25" s="74">
        <v>454681.90953946917</v>
      </c>
      <c r="DA25" s="74">
        <v>0</v>
      </c>
      <c r="DB25" s="74">
        <v>1353966.307923764</v>
      </c>
      <c r="DC25" s="74">
        <v>5236</v>
      </c>
      <c r="DD25" s="74">
        <v>34881.910000000003</v>
      </c>
      <c r="DE25" s="74">
        <v>0</v>
      </c>
      <c r="DF25" s="74">
        <v>40117.910000000003</v>
      </c>
      <c r="DG25" s="74">
        <v>5236</v>
      </c>
      <c r="DH25" s="74">
        <v>34881.910000000003</v>
      </c>
      <c r="DI25" s="74">
        <v>0</v>
      </c>
      <c r="DJ25" s="74">
        <v>40117.910000000003</v>
      </c>
      <c r="DK25" s="74">
        <v>1680757.2400000002</v>
      </c>
      <c r="DL25" s="74">
        <v>0</v>
      </c>
      <c r="DM25" s="74">
        <v>0</v>
      </c>
      <c r="DN25" s="74">
        <v>1680757.2400000002</v>
      </c>
      <c r="DO25" s="74">
        <v>597886.31999999995</v>
      </c>
      <c r="DP25" s="74">
        <v>0</v>
      </c>
      <c r="DQ25" s="74">
        <v>0</v>
      </c>
      <c r="DR25" s="74">
        <v>597886.31999999995</v>
      </c>
      <c r="DS25" s="74">
        <v>0</v>
      </c>
      <c r="DT25" s="74">
        <v>101096.09999999999</v>
      </c>
      <c r="DU25" s="74">
        <v>0</v>
      </c>
      <c r="DV25" s="74">
        <v>101096.09999999999</v>
      </c>
      <c r="DW25" s="74">
        <v>0</v>
      </c>
      <c r="DX25" s="74">
        <v>101096.09999999999</v>
      </c>
      <c r="DY25" s="74">
        <v>0</v>
      </c>
      <c r="DZ25" s="74">
        <v>101096.09999999999</v>
      </c>
      <c r="EA25" s="74">
        <v>507024.23426599998</v>
      </c>
      <c r="EB25" s="74">
        <v>71995.895734000034</v>
      </c>
      <c r="EC25" s="74">
        <v>3727.48</v>
      </c>
      <c r="ED25" s="74">
        <v>582747.61</v>
      </c>
      <c r="EE25" s="74">
        <v>71448.862380999955</v>
      </c>
      <c r="EF25" s="74">
        <v>71396.547619000034</v>
      </c>
      <c r="EG25" s="74">
        <v>3727.48</v>
      </c>
      <c r="EH25" s="74">
        <v>146572.89000000001</v>
      </c>
      <c r="EI25" s="74">
        <v>0</v>
      </c>
      <c r="EJ25" s="74">
        <v>0</v>
      </c>
      <c r="EK25" s="74">
        <v>0</v>
      </c>
      <c r="EL25" s="74">
        <v>0</v>
      </c>
      <c r="EM25" s="74">
        <v>0</v>
      </c>
      <c r="EN25" s="74">
        <v>0</v>
      </c>
      <c r="EO25" s="74">
        <v>0</v>
      </c>
      <c r="EP25" s="74">
        <v>0</v>
      </c>
      <c r="EQ25" s="74">
        <v>43733048.434229918</v>
      </c>
      <c r="ER25" s="74">
        <v>17912010.962862447</v>
      </c>
      <c r="ES25" s="74">
        <v>18012757.716601416</v>
      </c>
      <c r="ET25" s="74">
        <v>79657817.113693789</v>
      </c>
      <c r="EU25" s="74">
        <v>35194188.953734383</v>
      </c>
      <c r="EV25" s="74">
        <v>15476103.04462471</v>
      </c>
      <c r="EW25" s="74">
        <v>17557848.590025175</v>
      </c>
      <c r="EX25" s="74">
        <v>68228140.588384256</v>
      </c>
    </row>
    <row r="26" spans="1:154" ht="13.8">
      <c r="A26" s="79"/>
      <c r="B26" s="85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</row>
    <row r="27" spans="1:154" s="27" customFormat="1" ht="12.75" customHeight="1">
      <c r="EQ27" s="93"/>
      <c r="ER27" s="93"/>
      <c r="ES27" s="93"/>
      <c r="ET27" s="93"/>
      <c r="EU27" s="93"/>
      <c r="EV27" s="93"/>
      <c r="EW27" s="93"/>
      <c r="EX27" s="93"/>
    </row>
    <row r="28" spans="1:154" s="18" customFormat="1" ht="14.4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  <c r="ET28" s="90"/>
      <c r="EU28" s="90"/>
      <c r="EV28" s="90"/>
      <c r="EW28" s="90"/>
      <c r="EX28" s="90"/>
    </row>
    <row r="29" spans="1:154" s="18" customFormat="1" ht="21" customHeight="1">
      <c r="A29" s="35"/>
      <c r="B29" s="110" t="s">
        <v>58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  <c r="EX29" s="90"/>
    </row>
    <row r="30" spans="1:154" s="18" customFormat="1">
      <c r="B30" s="17" t="s">
        <v>22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  <c r="EX30" s="90"/>
    </row>
    <row r="31" spans="1:154" s="18" customFormat="1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154" s="18" customFormat="1"/>
    <row r="33" spans="39:40" s="18" customFormat="1">
      <c r="AM33" s="34"/>
      <c r="AN33" s="34"/>
    </row>
  </sheetData>
  <sortState ref="B8:EX24">
    <sortCondition descending="1" ref="ET8:ET24"/>
  </sortState>
  <mergeCells count="62">
    <mergeCell ref="CY6:DB6"/>
    <mergeCell ref="B29:N29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4"/>
  <sheetViews>
    <sheetView zoomScale="88" zoomScaleNormal="88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5" ht="20.25" customHeight="1">
      <c r="A1" s="111" t="s">
        <v>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45" s="33" customFormat="1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45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>
      <c r="A5" s="97" t="s">
        <v>0</v>
      </c>
      <c r="B5" s="97" t="s">
        <v>2</v>
      </c>
      <c r="C5" s="100" t="s">
        <v>3</v>
      </c>
      <c r="D5" s="101"/>
      <c r="E5" s="100" t="s">
        <v>27</v>
      </c>
      <c r="F5" s="101"/>
      <c r="G5" s="100" t="s">
        <v>34</v>
      </c>
      <c r="H5" s="101"/>
      <c r="I5" s="100" t="s">
        <v>6</v>
      </c>
      <c r="J5" s="101"/>
      <c r="K5" s="100" t="s">
        <v>36</v>
      </c>
      <c r="L5" s="101"/>
      <c r="M5" s="100" t="s">
        <v>37</v>
      </c>
      <c r="N5" s="101"/>
      <c r="O5" s="100" t="s">
        <v>8</v>
      </c>
      <c r="P5" s="101"/>
      <c r="Q5" s="100" t="s">
        <v>28</v>
      </c>
      <c r="R5" s="101"/>
      <c r="S5" s="100" t="s">
        <v>38</v>
      </c>
      <c r="T5" s="101"/>
      <c r="U5" s="100" t="s">
        <v>29</v>
      </c>
      <c r="V5" s="101"/>
      <c r="W5" s="100" t="s">
        <v>30</v>
      </c>
      <c r="X5" s="101"/>
      <c r="Y5" s="100" t="s">
        <v>9</v>
      </c>
      <c r="Z5" s="101"/>
      <c r="AA5" s="100" t="s">
        <v>31</v>
      </c>
      <c r="AB5" s="101"/>
      <c r="AC5" s="100" t="s">
        <v>10</v>
      </c>
      <c r="AD5" s="101"/>
      <c r="AE5" s="100" t="s">
        <v>11</v>
      </c>
      <c r="AF5" s="101"/>
      <c r="AG5" s="100" t="s">
        <v>12</v>
      </c>
      <c r="AH5" s="101"/>
      <c r="AI5" s="100" t="s">
        <v>32</v>
      </c>
      <c r="AJ5" s="101"/>
      <c r="AK5" s="100" t="s">
        <v>13</v>
      </c>
      <c r="AL5" s="101"/>
      <c r="AM5" s="100" t="s">
        <v>14</v>
      </c>
      <c r="AN5" s="102"/>
    </row>
    <row r="6" spans="1:45" ht="93" customHeight="1">
      <c r="A6" s="99"/>
      <c r="B6" s="99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" customHeight="1">
      <c r="A7" s="53">
        <v>1</v>
      </c>
      <c r="B7" s="54" t="s">
        <v>80</v>
      </c>
      <c r="C7" s="72">
        <v>9378.619999999999</v>
      </c>
      <c r="D7" s="72">
        <v>5767.2599999999984</v>
      </c>
      <c r="E7" s="72">
        <v>32836.659999999996</v>
      </c>
      <c r="F7" s="72">
        <v>32836.659999999996</v>
      </c>
      <c r="G7" s="72">
        <v>16076.62</v>
      </c>
      <c r="H7" s="72">
        <v>16076.62</v>
      </c>
      <c r="I7" s="72">
        <v>2749729.9349999987</v>
      </c>
      <c r="J7" s="72">
        <v>2749729.9349999987</v>
      </c>
      <c r="K7" s="72">
        <v>745503.51000000024</v>
      </c>
      <c r="L7" s="72">
        <v>745502.68000000017</v>
      </c>
      <c r="M7" s="72">
        <v>144126.53</v>
      </c>
      <c r="N7" s="72">
        <v>143508.81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85434.28</v>
      </c>
      <c r="Z7" s="72">
        <v>33192.21</v>
      </c>
      <c r="AA7" s="72">
        <v>19030520.449999999</v>
      </c>
      <c r="AB7" s="72">
        <v>69999.529999997452</v>
      </c>
      <c r="AC7" s="72">
        <v>200000</v>
      </c>
      <c r="AD7" s="72">
        <v>1.9999999989522621E-2</v>
      </c>
      <c r="AE7" s="72">
        <v>-1069.9099999999999</v>
      </c>
      <c r="AF7" s="72">
        <v>-1069.9099999999999</v>
      </c>
      <c r="AG7" s="72">
        <v>0</v>
      </c>
      <c r="AH7" s="72">
        <v>0</v>
      </c>
      <c r="AI7" s="72">
        <v>174115.41999999998</v>
      </c>
      <c r="AJ7" s="72">
        <v>2083.2199999999975</v>
      </c>
      <c r="AK7" s="72">
        <v>0</v>
      </c>
      <c r="AL7" s="72">
        <v>0</v>
      </c>
      <c r="AM7" s="73">
        <v>23186652.114999998</v>
      </c>
      <c r="AN7" s="73">
        <v>3797627.0349999964</v>
      </c>
      <c r="AS7" s="88"/>
    </row>
    <row r="8" spans="1:45" ht="24.9" customHeight="1">
      <c r="A8" s="53">
        <v>2</v>
      </c>
      <c r="B8" s="54" t="s">
        <v>74</v>
      </c>
      <c r="C8" s="72">
        <v>375993.95</v>
      </c>
      <c r="D8" s="72">
        <v>240993.89</v>
      </c>
      <c r="E8" s="72">
        <v>173280.93999999997</v>
      </c>
      <c r="F8" s="72">
        <v>173280.93999999997</v>
      </c>
      <c r="G8" s="72">
        <v>36482.31</v>
      </c>
      <c r="H8" s="72">
        <v>36482.31</v>
      </c>
      <c r="I8" s="72">
        <v>12327307.050000001</v>
      </c>
      <c r="J8" s="72">
        <v>12327307.050000001</v>
      </c>
      <c r="K8" s="72">
        <v>3128610.8200000003</v>
      </c>
      <c r="L8" s="72">
        <v>3128610.8200000003</v>
      </c>
      <c r="M8" s="72">
        <v>511241.13000000006</v>
      </c>
      <c r="N8" s="72">
        <v>509292.52000000008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107073.97</v>
      </c>
      <c r="Z8" s="72">
        <v>106548.52</v>
      </c>
      <c r="AA8" s="72">
        <v>1143950.3800000001</v>
      </c>
      <c r="AB8" s="72">
        <v>392950.33000000007</v>
      </c>
      <c r="AC8" s="72">
        <v>333440</v>
      </c>
      <c r="AD8" s="72">
        <v>0</v>
      </c>
      <c r="AE8" s="72">
        <v>472355.9</v>
      </c>
      <c r="AF8" s="72">
        <v>93515.003999999957</v>
      </c>
      <c r="AG8" s="72">
        <v>0</v>
      </c>
      <c r="AH8" s="72">
        <v>0</v>
      </c>
      <c r="AI8" s="72">
        <v>22041.279999999999</v>
      </c>
      <c r="AJ8" s="72">
        <v>11703.209999999985</v>
      </c>
      <c r="AK8" s="72">
        <v>0</v>
      </c>
      <c r="AL8" s="72">
        <v>0</v>
      </c>
      <c r="AM8" s="73">
        <v>18631777.73</v>
      </c>
      <c r="AN8" s="73">
        <v>17020684.594000004</v>
      </c>
      <c r="AS8" s="88"/>
    </row>
    <row r="9" spans="1:45" ht="24.9" customHeight="1">
      <c r="A9" s="53">
        <v>3</v>
      </c>
      <c r="B9" s="54" t="s">
        <v>77</v>
      </c>
      <c r="C9" s="72">
        <v>2511636.8260500054</v>
      </c>
      <c r="D9" s="72">
        <v>2511636.8260500054</v>
      </c>
      <c r="E9" s="72">
        <v>-11476.590866000002</v>
      </c>
      <c r="F9" s="72">
        <v>-11476.590866000002</v>
      </c>
      <c r="G9" s="72">
        <v>-27150.674999999992</v>
      </c>
      <c r="H9" s="72">
        <v>8849.510000000013</v>
      </c>
      <c r="I9" s="72">
        <v>0</v>
      </c>
      <c r="J9" s="72">
        <v>0</v>
      </c>
      <c r="K9" s="72">
        <v>3175602.2522368319</v>
      </c>
      <c r="L9" s="72">
        <v>3173108.3456368321</v>
      </c>
      <c r="M9" s="72">
        <v>457192.03386523493</v>
      </c>
      <c r="N9" s="72">
        <v>567345.14186523494</v>
      </c>
      <c r="O9" s="72">
        <v>0</v>
      </c>
      <c r="P9" s="72">
        <v>0</v>
      </c>
      <c r="Q9" s="72">
        <v>662712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-164741.32403799996</v>
      </c>
      <c r="Z9" s="72">
        <v>-169307.53447299998</v>
      </c>
      <c r="AA9" s="72">
        <v>7547191.175925184</v>
      </c>
      <c r="AB9" s="72">
        <v>795724.40099125914</v>
      </c>
      <c r="AC9" s="72">
        <v>0</v>
      </c>
      <c r="AD9" s="72">
        <v>0</v>
      </c>
      <c r="AE9" s="72">
        <v>20241.981839407817</v>
      </c>
      <c r="AF9" s="72">
        <v>10120.970919703905</v>
      </c>
      <c r="AG9" s="72">
        <v>0</v>
      </c>
      <c r="AH9" s="72">
        <v>0</v>
      </c>
      <c r="AI9" s="72">
        <v>206293.68774842934</v>
      </c>
      <c r="AJ9" s="72">
        <v>134801.38319842934</v>
      </c>
      <c r="AK9" s="72">
        <v>0</v>
      </c>
      <c r="AL9" s="72">
        <v>0</v>
      </c>
      <c r="AM9" s="73">
        <v>14377501.367761092</v>
      </c>
      <c r="AN9" s="73">
        <v>7020802.4533224646</v>
      </c>
      <c r="AS9" s="88"/>
    </row>
    <row r="10" spans="1:45" ht="24.9" customHeight="1">
      <c r="A10" s="53">
        <v>4</v>
      </c>
      <c r="B10" s="54" t="s">
        <v>75</v>
      </c>
      <c r="C10" s="72">
        <v>109610.19999999995</v>
      </c>
      <c r="D10" s="72">
        <v>109610.19999999995</v>
      </c>
      <c r="E10" s="72">
        <v>158204.13548555793</v>
      </c>
      <c r="F10" s="72">
        <v>158204.13548555793</v>
      </c>
      <c r="G10" s="72">
        <v>16000</v>
      </c>
      <c r="H10" s="72">
        <v>16000</v>
      </c>
      <c r="I10" s="72">
        <v>13342303.023481036</v>
      </c>
      <c r="J10" s="72">
        <v>13333967.023481036</v>
      </c>
      <c r="K10" s="72">
        <v>0</v>
      </c>
      <c r="L10" s="72">
        <v>0</v>
      </c>
      <c r="M10" s="72">
        <v>30941.360588235275</v>
      </c>
      <c r="N10" s="72">
        <v>30941.360588235275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13657058.719554828</v>
      </c>
      <c r="AN10" s="73">
        <v>13648722.719554828</v>
      </c>
      <c r="AS10" s="88"/>
    </row>
    <row r="11" spans="1:45" ht="24.9" customHeight="1">
      <c r="A11" s="53">
        <v>5</v>
      </c>
      <c r="B11" s="54" t="s">
        <v>78</v>
      </c>
      <c r="C11" s="72">
        <v>27509.659999999996</v>
      </c>
      <c r="D11" s="72">
        <v>27509.659999999996</v>
      </c>
      <c r="E11" s="72">
        <v>23199.746174000011</v>
      </c>
      <c r="F11" s="72">
        <v>23199.746174000011</v>
      </c>
      <c r="G11" s="72">
        <v>551.95000000000073</v>
      </c>
      <c r="H11" s="72">
        <v>551.95000000000073</v>
      </c>
      <c r="I11" s="72">
        <v>5816362.129999999</v>
      </c>
      <c r="J11" s="72">
        <v>5816362.129999999</v>
      </c>
      <c r="K11" s="72">
        <v>924217.38879999984</v>
      </c>
      <c r="L11" s="72">
        <v>924217.38879999984</v>
      </c>
      <c r="M11" s="72">
        <v>84125.360588235271</v>
      </c>
      <c r="N11" s="72">
        <v>84125.360588235271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-131502.30999999988</v>
      </c>
      <c r="AB11" s="72">
        <v>-14727.110000000044</v>
      </c>
      <c r="AC11" s="72">
        <v>20874</v>
      </c>
      <c r="AD11" s="72">
        <v>20874</v>
      </c>
      <c r="AE11" s="72">
        <v>1596915.8608000004</v>
      </c>
      <c r="AF11" s="72">
        <v>124291.01199999929</v>
      </c>
      <c r="AG11" s="72">
        <v>3288.9312879999998</v>
      </c>
      <c r="AH11" s="72">
        <v>3288.9312879999998</v>
      </c>
      <c r="AI11" s="72">
        <v>20694.106992000001</v>
      </c>
      <c r="AJ11" s="72">
        <v>20694.106992000001</v>
      </c>
      <c r="AK11" s="72">
        <v>0</v>
      </c>
      <c r="AL11" s="72">
        <v>0</v>
      </c>
      <c r="AM11" s="73">
        <v>8386236.8246422345</v>
      </c>
      <c r="AN11" s="73">
        <v>7030387.1758422321</v>
      </c>
      <c r="AS11" s="88"/>
    </row>
    <row r="12" spans="1:45" ht="24.9" customHeight="1">
      <c r="A12" s="53">
        <v>6</v>
      </c>
      <c r="B12" s="54" t="s">
        <v>76</v>
      </c>
      <c r="C12" s="72">
        <v>1220373.6200000001</v>
      </c>
      <c r="D12" s="72">
        <v>303900.07250000013</v>
      </c>
      <c r="E12" s="72">
        <v>42293.396467999999</v>
      </c>
      <c r="F12" s="72">
        <v>42293.396467999999</v>
      </c>
      <c r="G12" s="72">
        <v>-15894.81</v>
      </c>
      <c r="H12" s="72">
        <v>-14314.55</v>
      </c>
      <c r="I12" s="72">
        <v>1401847.0100000075</v>
      </c>
      <c r="J12" s="72">
        <v>1401847.0100000075</v>
      </c>
      <c r="K12" s="72">
        <v>4693982.9800000004</v>
      </c>
      <c r="L12" s="72">
        <v>3784796.986</v>
      </c>
      <c r="M12" s="72">
        <v>638800.57117647061</v>
      </c>
      <c r="N12" s="72">
        <v>511529.08617647062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-41779.35</v>
      </c>
      <c r="Z12" s="72">
        <v>-41779.35</v>
      </c>
      <c r="AA12" s="72">
        <v>-42703.259999999893</v>
      </c>
      <c r="AB12" s="72">
        <v>267672.7680000001</v>
      </c>
      <c r="AC12" s="72">
        <v>0</v>
      </c>
      <c r="AD12" s="72">
        <v>0</v>
      </c>
      <c r="AE12" s="72">
        <v>0</v>
      </c>
      <c r="AF12" s="72">
        <v>0</v>
      </c>
      <c r="AG12" s="72">
        <v>77427.259999999995</v>
      </c>
      <c r="AH12" s="72">
        <v>77427.259999999995</v>
      </c>
      <c r="AI12" s="72">
        <v>4554.309999999954</v>
      </c>
      <c r="AJ12" s="72">
        <v>4554.309999999954</v>
      </c>
      <c r="AK12" s="72">
        <v>0</v>
      </c>
      <c r="AL12" s="72">
        <v>0</v>
      </c>
      <c r="AM12" s="73">
        <v>7978901.727644478</v>
      </c>
      <c r="AN12" s="73">
        <v>6337926.9891444789</v>
      </c>
      <c r="AS12" s="88"/>
    </row>
    <row r="13" spans="1:45" ht="24.9" customHeight="1">
      <c r="A13" s="53">
        <v>7</v>
      </c>
      <c r="B13" s="54" t="s">
        <v>81</v>
      </c>
      <c r="C13" s="72">
        <v>12000</v>
      </c>
      <c r="D13" s="72">
        <v>12000</v>
      </c>
      <c r="E13" s="72">
        <v>-139.85</v>
      </c>
      <c r="F13" s="72">
        <v>-139.85</v>
      </c>
      <c r="G13" s="72">
        <v>0</v>
      </c>
      <c r="H13" s="72">
        <v>0</v>
      </c>
      <c r="I13" s="72">
        <v>3789976.71</v>
      </c>
      <c r="J13" s="72">
        <v>3773976.71</v>
      </c>
      <c r="K13" s="72">
        <v>453591.21</v>
      </c>
      <c r="L13" s="72">
        <v>105305.43</v>
      </c>
      <c r="M13" s="72">
        <v>90279.800588235288</v>
      </c>
      <c r="N13" s="72">
        <v>45775.970588235286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791.33</v>
      </c>
      <c r="AB13" s="72">
        <v>158.2700000000001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4346499.2005882356</v>
      </c>
      <c r="AN13" s="73">
        <v>3937076.5305882352</v>
      </c>
      <c r="AS13" s="88"/>
    </row>
    <row r="14" spans="1:45" ht="24.9" customHeight="1">
      <c r="A14" s="53">
        <v>8</v>
      </c>
      <c r="B14" s="54" t="s">
        <v>79</v>
      </c>
      <c r="C14" s="72">
        <v>57657.57</v>
      </c>
      <c r="D14" s="72">
        <v>57657.57</v>
      </c>
      <c r="E14" s="72">
        <v>8752.2143770000184</v>
      </c>
      <c r="F14" s="72">
        <v>8752.2143770000184</v>
      </c>
      <c r="G14" s="72">
        <v>500</v>
      </c>
      <c r="H14" s="72">
        <v>500</v>
      </c>
      <c r="I14" s="72">
        <v>1735867.7213000916</v>
      </c>
      <c r="J14" s="72">
        <v>1735878.5056400909</v>
      </c>
      <c r="K14" s="72">
        <v>1241897.9791122449</v>
      </c>
      <c r="L14" s="72">
        <v>1240502.079112245</v>
      </c>
      <c r="M14" s="72">
        <v>234827.72058823527</v>
      </c>
      <c r="N14" s="72">
        <v>224606.64117935093</v>
      </c>
      <c r="O14" s="72">
        <v>0</v>
      </c>
      <c r="P14" s="72">
        <v>0</v>
      </c>
      <c r="Q14" s="72">
        <v>0</v>
      </c>
      <c r="R14" s="72">
        <v>0</v>
      </c>
      <c r="S14" s="72">
        <v>118913.219224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40426.110942999992</v>
      </c>
      <c r="Z14" s="72">
        <v>19888.104539757071</v>
      </c>
      <c r="AA14" s="72">
        <v>99137.119000000064</v>
      </c>
      <c r="AB14" s="72">
        <v>15755.542847989767</v>
      </c>
      <c r="AC14" s="72">
        <v>36341.943999999989</v>
      </c>
      <c r="AD14" s="72">
        <v>36341.943999999989</v>
      </c>
      <c r="AE14" s="72">
        <v>314924.49</v>
      </c>
      <c r="AF14" s="72">
        <v>62984.897999999994</v>
      </c>
      <c r="AG14" s="72">
        <v>0</v>
      </c>
      <c r="AH14" s="72">
        <v>0</v>
      </c>
      <c r="AI14" s="72">
        <v>-18695.17600000021</v>
      </c>
      <c r="AJ14" s="72">
        <v>14193.211999999825</v>
      </c>
      <c r="AK14" s="72">
        <v>0</v>
      </c>
      <c r="AL14" s="72">
        <v>0</v>
      </c>
      <c r="AM14" s="73">
        <v>3870550.9125445718</v>
      </c>
      <c r="AN14" s="73">
        <v>3417060.7116964338</v>
      </c>
      <c r="AS14" s="88"/>
    </row>
    <row r="15" spans="1:45" ht="24.9" customHeight="1">
      <c r="A15" s="53">
        <v>9</v>
      </c>
      <c r="B15" s="54" t="s">
        <v>82</v>
      </c>
      <c r="C15" s="72">
        <v>7000</v>
      </c>
      <c r="D15" s="72">
        <v>31000</v>
      </c>
      <c r="E15" s="72">
        <v>0</v>
      </c>
      <c r="F15" s="72">
        <v>0</v>
      </c>
      <c r="G15" s="72">
        <v>8000</v>
      </c>
      <c r="H15" s="72">
        <v>4000</v>
      </c>
      <c r="I15" s="72">
        <v>2020331.5921730502</v>
      </c>
      <c r="J15" s="72">
        <v>2020331.5921730502</v>
      </c>
      <c r="K15" s="72">
        <v>1057558.2950000002</v>
      </c>
      <c r="L15" s="72">
        <v>1015503.248360725</v>
      </c>
      <c r="M15" s="72">
        <v>181262.1305882353</v>
      </c>
      <c r="N15" s="72">
        <v>180755.39448623531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-11141.829999999991</v>
      </c>
      <c r="AB15" s="72">
        <v>-12035.439999999981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12000</v>
      </c>
      <c r="AJ15" s="72">
        <v>6000</v>
      </c>
      <c r="AK15" s="72">
        <v>0</v>
      </c>
      <c r="AL15" s="72">
        <v>0</v>
      </c>
      <c r="AM15" s="73">
        <v>3275010.1877612853</v>
      </c>
      <c r="AN15" s="73">
        <v>3245554.7950200108</v>
      </c>
      <c r="AS15" s="88"/>
    </row>
    <row r="16" spans="1:45" ht="24.9" customHeight="1">
      <c r="A16" s="53">
        <v>10</v>
      </c>
      <c r="B16" s="54" t="s">
        <v>83</v>
      </c>
      <c r="C16" s="72">
        <v>4460</v>
      </c>
      <c r="D16" s="72">
        <v>4460</v>
      </c>
      <c r="E16" s="72">
        <v>2148</v>
      </c>
      <c r="F16" s="72">
        <v>2148</v>
      </c>
      <c r="G16" s="72">
        <v>0</v>
      </c>
      <c r="H16" s="72">
        <v>0</v>
      </c>
      <c r="I16" s="72">
        <v>2683881.2000000039</v>
      </c>
      <c r="J16" s="72">
        <v>2683881.2000000039</v>
      </c>
      <c r="K16" s="72">
        <v>616218.65999999992</v>
      </c>
      <c r="L16" s="72">
        <v>616218.65999999992</v>
      </c>
      <c r="M16" s="72">
        <v>813.36058823527128</v>
      </c>
      <c r="N16" s="72">
        <v>40968.16058823526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8828</v>
      </c>
      <c r="Z16" s="72">
        <v>4828</v>
      </c>
      <c r="AA16" s="72">
        <v>25053</v>
      </c>
      <c r="AB16" s="72">
        <v>19928.112500000047</v>
      </c>
      <c r="AC16" s="72">
        <v>14933</v>
      </c>
      <c r="AD16" s="72">
        <v>14933</v>
      </c>
      <c r="AE16" s="72">
        <v>-148939</v>
      </c>
      <c r="AF16" s="72">
        <v>-59575.912000000026</v>
      </c>
      <c r="AG16" s="72">
        <v>0</v>
      </c>
      <c r="AH16" s="72">
        <v>0</v>
      </c>
      <c r="AI16" s="72">
        <v>60078.18</v>
      </c>
      <c r="AJ16" s="72">
        <v>-1641.2099999999737</v>
      </c>
      <c r="AK16" s="72">
        <v>0</v>
      </c>
      <c r="AL16" s="72">
        <v>0</v>
      </c>
      <c r="AM16" s="73">
        <v>3267474.4005882395</v>
      </c>
      <c r="AN16" s="73">
        <v>3326148.0110882395</v>
      </c>
      <c r="AS16" s="88"/>
    </row>
    <row r="17" spans="1:45" ht="24.9" customHeight="1">
      <c r="A17" s="53">
        <v>11</v>
      </c>
      <c r="B17" s="54" t="s">
        <v>85</v>
      </c>
      <c r="C17" s="72">
        <v>-10000</v>
      </c>
      <c r="D17" s="72">
        <v>-10000</v>
      </c>
      <c r="E17" s="72">
        <v>336.67515400000593</v>
      </c>
      <c r="F17" s="72">
        <v>336.67515400000593</v>
      </c>
      <c r="G17" s="72">
        <v>658.65</v>
      </c>
      <c r="H17" s="72">
        <v>658.65</v>
      </c>
      <c r="I17" s="72">
        <v>1100869.3200000962</v>
      </c>
      <c r="J17" s="72">
        <v>1100869.3200000962</v>
      </c>
      <c r="K17" s="72">
        <v>446840.06000000017</v>
      </c>
      <c r="L17" s="72">
        <v>190681.28000000064</v>
      </c>
      <c r="M17" s="72">
        <v>113712.03058823524</v>
      </c>
      <c r="N17" s="72">
        <v>73273.730588235281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1941.1499999999965</v>
      </c>
      <c r="Z17" s="72">
        <v>190.13999999999646</v>
      </c>
      <c r="AA17" s="72">
        <v>25429</v>
      </c>
      <c r="AB17" s="72">
        <v>27738.999999999953</v>
      </c>
      <c r="AC17" s="72">
        <v>0</v>
      </c>
      <c r="AD17" s="72">
        <v>0</v>
      </c>
      <c r="AE17" s="72">
        <v>813418.89000000141</v>
      </c>
      <c r="AF17" s="72">
        <v>418997.39500000182</v>
      </c>
      <c r="AG17" s="72">
        <v>0</v>
      </c>
      <c r="AH17" s="72">
        <v>0</v>
      </c>
      <c r="AI17" s="72">
        <v>42900</v>
      </c>
      <c r="AJ17" s="72">
        <v>41700</v>
      </c>
      <c r="AK17" s="72">
        <v>0</v>
      </c>
      <c r="AL17" s="72">
        <v>0</v>
      </c>
      <c r="AM17" s="73">
        <v>2536105.7757423329</v>
      </c>
      <c r="AN17" s="73">
        <v>1844446.1907423339</v>
      </c>
      <c r="AS17" s="88"/>
    </row>
    <row r="18" spans="1:45" ht="24.9" customHeight="1">
      <c r="A18" s="53">
        <v>12</v>
      </c>
      <c r="B18" s="54" t="s">
        <v>84</v>
      </c>
      <c r="C18" s="72">
        <v>0</v>
      </c>
      <c r="D18" s="72">
        <v>0</v>
      </c>
      <c r="E18" s="72">
        <v>0</v>
      </c>
      <c r="F18" s="72">
        <v>0</v>
      </c>
      <c r="G18" s="72">
        <v>2000</v>
      </c>
      <c r="H18" s="72">
        <v>300</v>
      </c>
      <c r="I18" s="72">
        <v>1750729.96</v>
      </c>
      <c r="J18" s="72">
        <v>1750729.96</v>
      </c>
      <c r="K18" s="72">
        <v>333885.88</v>
      </c>
      <c r="L18" s="72">
        <v>97750.069999999949</v>
      </c>
      <c r="M18" s="72">
        <v>72714.061000000002</v>
      </c>
      <c r="N18" s="72">
        <v>43783.321000000004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3993.07</v>
      </c>
      <c r="Z18" s="72">
        <v>398.96000000000004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2163322.9709999999</v>
      </c>
      <c r="AN18" s="73">
        <v>1892962.3109999998</v>
      </c>
      <c r="AS18" s="88"/>
    </row>
    <row r="19" spans="1:45" ht="24.9" customHeight="1">
      <c r="A19" s="53">
        <v>13</v>
      </c>
      <c r="B19" s="54" t="s">
        <v>86</v>
      </c>
      <c r="C19" s="72">
        <v>0</v>
      </c>
      <c r="D19" s="72">
        <v>0</v>
      </c>
      <c r="E19" s="72">
        <v>0</v>
      </c>
      <c r="F19" s="72">
        <v>0</v>
      </c>
      <c r="G19" s="72">
        <v>-3000</v>
      </c>
      <c r="H19" s="72">
        <v>-3000</v>
      </c>
      <c r="I19" s="72">
        <v>304717.07</v>
      </c>
      <c r="J19" s="72">
        <v>304717.07</v>
      </c>
      <c r="K19" s="72">
        <v>424634.99000000005</v>
      </c>
      <c r="L19" s="72">
        <v>424634.99000000005</v>
      </c>
      <c r="M19" s="72">
        <v>96699.850588235291</v>
      </c>
      <c r="N19" s="72">
        <v>96699.850588235291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18482.91</v>
      </c>
      <c r="AB19" s="72">
        <v>18482.91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346.01</v>
      </c>
      <c r="AJ19" s="72">
        <v>346.01</v>
      </c>
      <c r="AK19" s="72">
        <v>0</v>
      </c>
      <c r="AL19" s="72">
        <v>0</v>
      </c>
      <c r="AM19" s="73">
        <v>841880.8305882354</v>
      </c>
      <c r="AN19" s="73">
        <v>841880.8305882354</v>
      </c>
      <c r="AS19" s="88"/>
    </row>
    <row r="20" spans="1:45" ht="24.9" customHeight="1">
      <c r="A20" s="53">
        <v>14</v>
      </c>
      <c r="B20" s="54" t="s">
        <v>88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622985.23207080003</v>
      </c>
      <c r="L20" s="72">
        <v>622985.23207080003</v>
      </c>
      <c r="M20" s="72">
        <v>77288.450588235297</v>
      </c>
      <c r="N20" s="72">
        <v>77288.450588235297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700273.68265903532</v>
      </c>
      <c r="AN20" s="73">
        <v>700273.68265903532</v>
      </c>
      <c r="AS20" s="88"/>
    </row>
    <row r="21" spans="1:45" ht="24.9" customHeight="1">
      <c r="A21" s="53">
        <v>15</v>
      </c>
      <c r="B21" s="54" t="s">
        <v>87</v>
      </c>
      <c r="C21" s="72">
        <v>0</v>
      </c>
      <c r="D21" s="72">
        <v>0</v>
      </c>
      <c r="E21" s="72">
        <v>279.7437450000001</v>
      </c>
      <c r="F21" s="72">
        <v>279.7437450000001</v>
      </c>
      <c r="G21" s="72">
        <v>0</v>
      </c>
      <c r="H21" s="72">
        <v>0</v>
      </c>
      <c r="I21" s="72">
        <v>350461.77497617918</v>
      </c>
      <c r="J21" s="72">
        <v>350461.77497617918</v>
      </c>
      <c r="K21" s="72">
        <v>6132.01</v>
      </c>
      <c r="L21" s="72">
        <v>6132.01</v>
      </c>
      <c r="M21" s="72">
        <v>31207.610578235293</v>
      </c>
      <c r="N21" s="72">
        <v>32047.610585235292</v>
      </c>
      <c r="O21" s="72">
        <v>0</v>
      </c>
      <c r="P21" s="72">
        <v>0</v>
      </c>
      <c r="Q21" s="72">
        <v>0</v>
      </c>
      <c r="R21" s="72">
        <v>0</v>
      </c>
      <c r="S21" s="72">
        <v>-20000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-18731.219709999998</v>
      </c>
      <c r="Z21" s="72">
        <v>-3746.2439419999992</v>
      </c>
      <c r="AA21" s="72">
        <v>-620.04000000000451</v>
      </c>
      <c r="AB21" s="72">
        <v>-620.04000000000451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348729.87958941452</v>
      </c>
      <c r="AN21" s="73">
        <v>384554.85536441451</v>
      </c>
      <c r="AS21" s="88"/>
    </row>
    <row r="22" spans="1:45" ht="24.9" customHeight="1">
      <c r="A22" s="53">
        <v>16</v>
      </c>
      <c r="B22" s="54" t="s">
        <v>89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352679.68000000017</v>
      </c>
      <c r="L22" s="72">
        <v>121747.6480000002</v>
      </c>
      <c r="M22" s="72">
        <v>59632.160588235281</v>
      </c>
      <c r="N22" s="72">
        <v>39695.520588235282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14676.619999999999</v>
      </c>
      <c r="Z22" s="72">
        <v>2935.3239999999987</v>
      </c>
      <c r="AA22" s="72">
        <v>-354590.58999999997</v>
      </c>
      <c r="AB22" s="72">
        <v>36.091000000014901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72397.870588235499</v>
      </c>
      <c r="AN22" s="73">
        <v>164414.58358823549</v>
      </c>
      <c r="AS22" s="88"/>
    </row>
    <row r="23" spans="1:45" ht="24.9" customHeight="1">
      <c r="A23" s="53">
        <v>17</v>
      </c>
      <c r="B23" s="54" t="s">
        <v>90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1265</v>
      </c>
      <c r="L23" s="72">
        <v>1265</v>
      </c>
      <c r="M23" s="72">
        <v>31276.880588235294</v>
      </c>
      <c r="N23" s="72">
        <v>31276.880588235294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-1436.3099999999995</v>
      </c>
      <c r="AF23" s="72">
        <v>-1436.3099999999995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31105.570588235292</v>
      </c>
      <c r="AN23" s="73">
        <v>31105.570588235292</v>
      </c>
      <c r="AS23" s="88"/>
    </row>
    <row r="24" spans="1:45" ht="13.8">
      <c r="A24" s="26"/>
      <c r="B24" s="12" t="s">
        <v>1</v>
      </c>
      <c r="C24" s="74">
        <v>4325620.446050006</v>
      </c>
      <c r="D24" s="74">
        <v>3294535.4785500057</v>
      </c>
      <c r="E24" s="74">
        <v>429715.07053755794</v>
      </c>
      <c r="F24" s="74">
        <v>429715.07053755794</v>
      </c>
      <c r="G24" s="74">
        <v>34224.045000000006</v>
      </c>
      <c r="H24" s="74">
        <v>66104.490000000005</v>
      </c>
      <c r="I24" s="74">
        <v>49374384.496930458</v>
      </c>
      <c r="J24" s="74">
        <v>49350059.281270459</v>
      </c>
      <c r="K24" s="74">
        <v>18225605.947219878</v>
      </c>
      <c r="L24" s="74">
        <v>16198961.867980603</v>
      </c>
      <c r="M24" s="74">
        <v>2856141.0430905288</v>
      </c>
      <c r="N24" s="74">
        <v>2732913.8105866448</v>
      </c>
      <c r="O24" s="74">
        <v>0</v>
      </c>
      <c r="P24" s="74">
        <v>0</v>
      </c>
      <c r="Q24" s="74">
        <v>662712</v>
      </c>
      <c r="R24" s="74">
        <v>0</v>
      </c>
      <c r="S24" s="74">
        <v>98913.219224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37121.30719500003</v>
      </c>
      <c r="Z24" s="74">
        <v>-46851.869875242905</v>
      </c>
      <c r="AA24" s="74">
        <v>27349997.334925182</v>
      </c>
      <c r="AB24" s="74">
        <v>1581064.3653392466</v>
      </c>
      <c r="AC24" s="74">
        <v>605588.94400000002</v>
      </c>
      <c r="AD24" s="74">
        <v>72148.963999999978</v>
      </c>
      <c r="AE24" s="74">
        <v>3066411.90263941</v>
      </c>
      <c r="AF24" s="74">
        <v>647827.1479197049</v>
      </c>
      <c r="AG24" s="74">
        <v>80716.191288000002</v>
      </c>
      <c r="AH24" s="74">
        <v>80716.191288000002</v>
      </c>
      <c r="AI24" s="74">
        <v>524327.81874042901</v>
      </c>
      <c r="AJ24" s="74">
        <v>234434.24219042913</v>
      </c>
      <c r="AK24" s="74">
        <v>0</v>
      </c>
      <c r="AL24" s="74">
        <v>0</v>
      </c>
      <c r="AM24" s="74">
        <v>107671479.76684046</v>
      </c>
      <c r="AN24" s="74">
        <v>74641629.039787412</v>
      </c>
    </row>
    <row r="25" spans="1:45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5">
      <c r="AM26" s="96"/>
      <c r="AN26" s="96"/>
    </row>
    <row r="27" spans="1:45" ht="14.4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5">
      <c r="A28" s="35"/>
      <c r="B28" s="110" t="s">
        <v>59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5" ht="14.4">
      <c r="A29" s="35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5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5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3" spans="39:40">
      <c r="AM33" s="34"/>
      <c r="AN33" s="34"/>
    </row>
    <row r="34" spans="39:40">
      <c r="AM34" s="34"/>
      <c r="AN34" s="34"/>
    </row>
  </sheetData>
  <sortState ref="B8:AN23">
    <sortCondition descending="1" ref="AM7:AM23"/>
  </sortState>
  <mergeCells count="24">
    <mergeCell ref="M5:N5"/>
    <mergeCell ref="E5:F5"/>
    <mergeCell ref="G5:H5"/>
    <mergeCell ref="I5:J5"/>
    <mergeCell ref="B28:N29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12" t="s">
        <v>67</v>
      </c>
      <c r="B2" s="112"/>
      <c r="C2" s="112"/>
      <c r="D2" s="112"/>
    </row>
    <row r="3" spans="1:5" ht="12.75" customHeight="1">
      <c r="A3" s="112"/>
      <c r="B3" s="112"/>
      <c r="C3" s="112"/>
      <c r="D3" s="112"/>
      <c r="E3" s="4"/>
    </row>
    <row r="4" spans="1:5">
      <c r="A4" s="112"/>
      <c r="B4" s="112"/>
      <c r="C4" s="112"/>
      <c r="D4" s="11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5">
        <v>15279382.745339783</v>
      </c>
      <c r="D7" s="58">
        <v>7.2378645770474384E-2</v>
      </c>
    </row>
    <row r="8" spans="1:5" ht="27" customHeight="1">
      <c r="A8" s="13">
        <v>2</v>
      </c>
      <c r="B8" s="7" t="s">
        <v>27</v>
      </c>
      <c r="C8" s="75">
        <v>1686315.629211229</v>
      </c>
      <c r="D8" s="58">
        <v>7.9881002798441215E-3</v>
      </c>
    </row>
    <row r="9" spans="1:5" ht="27" customHeight="1">
      <c r="A9" s="13">
        <v>3</v>
      </c>
      <c r="B9" s="7" t="s">
        <v>34</v>
      </c>
      <c r="C9" s="75">
        <v>4432075.4834694834</v>
      </c>
      <c r="D9" s="58">
        <v>2.0994802394349477E-2</v>
      </c>
    </row>
    <row r="10" spans="1:5" ht="27" customHeight="1">
      <c r="A10" s="13">
        <v>4</v>
      </c>
      <c r="B10" s="7" t="s">
        <v>6</v>
      </c>
      <c r="C10" s="75">
        <v>115058244.87305032</v>
      </c>
      <c r="D10" s="58">
        <v>0.54503248510997471</v>
      </c>
    </row>
    <row r="11" spans="1:5" ht="38.25" customHeight="1">
      <c r="A11" s="13">
        <v>5</v>
      </c>
      <c r="B11" s="7" t="s">
        <v>35</v>
      </c>
      <c r="C11" s="75">
        <v>34269537.11784216</v>
      </c>
      <c r="D11" s="58">
        <v>0.1623352676682531</v>
      </c>
    </row>
    <row r="12" spans="1:5" ht="27" customHeight="1">
      <c r="A12" s="13">
        <v>6</v>
      </c>
      <c r="B12" s="7" t="s">
        <v>7</v>
      </c>
      <c r="C12" s="75">
        <v>12122490.641916022</v>
      </c>
      <c r="D12" s="58">
        <v>5.7424404548982226E-2</v>
      </c>
    </row>
    <row r="13" spans="1:5" ht="27" customHeight="1">
      <c r="A13" s="13">
        <v>7</v>
      </c>
      <c r="B13" s="7" t="s">
        <v>8</v>
      </c>
      <c r="C13" s="75">
        <v>40754.854399999997</v>
      </c>
      <c r="D13" s="58">
        <v>1.9305630464323196E-4</v>
      </c>
    </row>
    <row r="14" spans="1:5" ht="27" customHeight="1">
      <c r="A14" s="13">
        <v>8</v>
      </c>
      <c r="B14" s="7" t="s">
        <v>28</v>
      </c>
      <c r="C14" s="75">
        <v>892030.01142299885</v>
      </c>
      <c r="D14" s="58">
        <v>4.2255584070049869E-3</v>
      </c>
    </row>
    <row r="15" spans="1:5" ht="27" customHeight="1">
      <c r="A15" s="13">
        <v>9</v>
      </c>
      <c r="B15" s="7" t="s">
        <v>38</v>
      </c>
      <c r="C15" s="75">
        <v>337053.33135899995</v>
      </c>
      <c r="D15" s="58">
        <v>1.5966262566223107E-3</v>
      </c>
    </row>
    <row r="16" spans="1:5" ht="27" customHeight="1">
      <c r="A16" s="13">
        <v>10</v>
      </c>
      <c r="B16" s="7" t="s">
        <v>29</v>
      </c>
      <c r="C16" s="75">
        <v>100499.9716</v>
      </c>
      <c r="D16" s="58">
        <v>4.7606974480678707E-4</v>
      </c>
    </row>
    <row r="17" spans="1:7" ht="27" customHeight="1">
      <c r="A17" s="13">
        <v>11</v>
      </c>
      <c r="B17" s="7" t="s">
        <v>30</v>
      </c>
      <c r="C17" s="75">
        <v>0</v>
      </c>
      <c r="D17" s="58">
        <v>0</v>
      </c>
    </row>
    <row r="18" spans="1:7" ht="27" customHeight="1">
      <c r="A18" s="13">
        <v>12</v>
      </c>
      <c r="B18" s="7" t="s">
        <v>9</v>
      </c>
      <c r="C18" s="75">
        <v>2485278.2136012078</v>
      </c>
      <c r="D18" s="58">
        <v>1.1772797007665967E-2</v>
      </c>
    </row>
    <row r="19" spans="1:7" ht="27" customHeight="1">
      <c r="A19" s="13">
        <v>13</v>
      </c>
      <c r="B19" s="7" t="s">
        <v>33</v>
      </c>
      <c r="C19" s="75">
        <v>15087658.749442602</v>
      </c>
      <c r="D19" s="58">
        <v>7.1470446570544369E-2</v>
      </c>
    </row>
    <row r="20" spans="1:7" ht="27" customHeight="1">
      <c r="A20" s="13">
        <v>14</v>
      </c>
      <c r="B20" s="7" t="s">
        <v>10</v>
      </c>
      <c r="C20" s="75">
        <v>886635.29361705121</v>
      </c>
      <c r="D20" s="58">
        <v>4.2000035547170274E-3</v>
      </c>
    </row>
    <row r="21" spans="1:7" ht="27" customHeight="1">
      <c r="A21" s="13">
        <v>15</v>
      </c>
      <c r="B21" s="7" t="s">
        <v>11</v>
      </c>
      <c r="C21" s="75">
        <v>2766259.6876779711</v>
      </c>
      <c r="D21" s="58">
        <v>1.3103810106769764E-2</v>
      </c>
    </row>
    <row r="22" spans="1:7" ht="27" customHeight="1">
      <c r="A22" s="13">
        <v>16</v>
      </c>
      <c r="B22" s="7" t="s">
        <v>12</v>
      </c>
      <c r="C22" s="75">
        <v>131885.07354000074</v>
      </c>
      <c r="D22" s="58">
        <v>6.2474140344943635E-4</v>
      </c>
    </row>
    <row r="23" spans="1:7" ht="27" customHeight="1">
      <c r="A23" s="13">
        <v>17</v>
      </c>
      <c r="B23" s="7" t="s">
        <v>32</v>
      </c>
      <c r="C23" s="75">
        <v>5527360.9901240002</v>
      </c>
      <c r="D23" s="58">
        <v>2.6183184871898239E-2</v>
      </c>
    </row>
    <row r="24" spans="1:7" ht="27" customHeight="1">
      <c r="A24" s="13">
        <v>18</v>
      </c>
      <c r="B24" s="7" t="s">
        <v>13</v>
      </c>
      <c r="C24" s="75">
        <v>0</v>
      </c>
      <c r="D24" s="58">
        <v>0</v>
      </c>
    </row>
    <row r="25" spans="1:7" ht="27" customHeight="1">
      <c r="A25" s="8"/>
      <c r="B25" s="9" t="s">
        <v>14</v>
      </c>
      <c r="C25" s="59">
        <v>211103462.6676138</v>
      </c>
      <c r="D25" s="60">
        <v>1.0000000000000002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3"/>
  <sheetViews>
    <sheetView zoomScale="90" zoomScaleNormal="90" workbookViewId="0">
      <pane xSplit="2" ySplit="5" topLeftCell="Z6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8" customFormat="1" ht="27.75" customHeight="1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>
      <c r="A3" s="63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8" t="s">
        <v>14</v>
      </c>
      <c r="AN4" s="109"/>
    </row>
    <row r="5" spans="1:40" ht="31.5" customHeight="1">
      <c r="A5" s="99"/>
      <c r="B5" s="99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" customHeight="1">
      <c r="A6" s="53">
        <v>1</v>
      </c>
      <c r="B6" s="54" t="s">
        <v>82</v>
      </c>
      <c r="C6" s="72">
        <v>843.44613600000002</v>
      </c>
      <c r="D6" s="72">
        <v>674.75110900000004</v>
      </c>
      <c r="E6" s="72">
        <v>0</v>
      </c>
      <c r="F6" s="72">
        <v>0</v>
      </c>
      <c r="G6" s="72">
        <v>0</v>
      </c>
      <c r="H6" s="72">
        <v>0</v>
      </c>
      <c r="I6" s="72">
        <v>3000000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3000843.4461360001</v>
      </c>
      <c r="AN6" s="73">
        <v>674.75110900000004</v>
      </c>
    </row>
    <row r="7" spans="1:40" ht="24.9" customHeight="1">
      <c r="A7" s="53">
        <v>2</v>
      </c>
      <c r="B7" s="54" t="s">
        <v>80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166059.06505500001</v>
      </c>
      <c r="AB7" s="72">
        <v>162822.58420536399</v>
      </c>
      <c r="AC7" s="72">
        <v>2294.4673600000001</v>
      </c>
      <c r="AD7" s="72">
        <v>1880.3022357360001</v>
      </c>
      <c r="AE7" s="72">
        <v>0</v>
      </c>
      <c r="AF7" s="72">
        <v>0</v>
      </c>
      <c r="AG7" s="72">
        <v>0</v>
      </c>
      <c r="AH7" s="72">
        <v>0</v>
      </c>
      <c r="AI7" s="72">
        <v>5040</v>
      </c>
      <c r="AJ7" s="72">
        <v>4244.7846609999997</v>
      </c>
      <c r="AK7" s="72">
        <v>0</v>
      </c>
      <c r="AL7" s="72">
        <v>0</v>
      </c>
      <c r="AM7" s="73">
        <v>173393.53241500002</v>
      </c>
      <c r="AN7" s="73">
        <v>168947.67110209999</v>
      </c>
    </row>
    <row r="8" spans="1:40" ht="24.9" customHeight="1">
      <c r="A8" s="53">
        <v>3</v>
      </c>
      <c r="B8" s="54" t="s">
        <v>77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0</v>
      </c>
      <c r="AN8" s="73">
        <v>0</v>
      </c>
    </row>
    <row r="9" spans="1:40" ht="24.9" customHeight="1">
      <c r="A9" s="53">
        <v>4</v>
      </c>
      <c r="B9" s="54" t="s">
        <v>74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ht="24.9" customHeight="1">
      <c r="A10" s="53">
        <v>5</v>
      </c>
      <c r="B10" s="54" t="s">
        <v>79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ht="24.9" customHeight="1">
      <c r="A11" s="53">
        <v>6</v>
      </c>
      <c r="B11" s="54" t="s">
        <v>78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7</v>
      </c>
      <c r="B12" s="54" t="s">
        <v>85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8</v>
      </c>
      <c r="B13" s="54" t="s">
        <v>83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9</v>
      </c>
      <c r="B14" s="54" t="s">
        <v>81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10</v>
      </c>
      <c r="B15" s="54" t="s">
        <v>87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11</v>
      </c>
      <c r="B16" s="54" t="s">
        <v>88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12</v>
      </c>
      <c r="B17" s="54" t="s">
        <v>86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13</v>
      </c>
      <c r="B18" s="54" t="s">
        <v>90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14</v>
      </c>
      <c r="B19" s="54" t="s">
        <v>75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15</v>
      </c>
      <c r="B20" s="54" t="s">
        <v>76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16</v>
      </c>
      <c r="B21" s="54" t="s">
        <v>84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17</v>
      </c>
      <c r="B22" s="54" t="s">
        <v>89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16.5" customHeight="1">
      <c r="A23" s="47"/>
      <c r="B23" s="12" t="s">
        <v>1</v>
      </c>
      <c r="C23" s="74">
        <v>843.44613600000002</v>
      </c>
      <c r="D23" s="74">
        <v>674.75110900000004</v>
      </c>
      <c r="E23" s="74">
        <v>0</v>
      </c>
      <c r="F23" s="74">
        <v>0</v>
      </c>
      <c r="G23" s="74">
        <v>0</v>
      </c>
      <c r="H23" s="74">
        <v>0</v>
      </c>
      <c r="I23" s="74">
        <v>3000000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74">
        <v>0</v>
      </c>
      <c r="Y23" s="74">
        <v>0</v>
      </c>
      <c r="Z23" s="74">
        <v>0</v>
      </c>
      <c r="AA23" s="74">
        <v>166059.06505500001</v>
      </c>
      <c r="AB23" s="74">
        <v>162822.58420536399</v>
      </c>
      <c r="AC23" s="74">
        <v>2294.4673600000001</v>
      </c>
      <c r="AD23" s="74">
        <v>1880.3022357360001</v>
      </c>
      <c r="AE23" s="74">
        <v>0</v>
      </c>
      <c r="AF23" s="74">
        <v>0</v>
      </c>
      <c r="AG23" s="74">
        <v>0</v>
      </c>
      <c r="AH23" s="74">
        <v>0</v>
      </c>
      <c r="AI23" s="74">
        <v>5040</v>
      </c>
      <c r="AJ23" s="74">
        <v>4244.7846609999997</v>
      </c>
      <c r="AK23" s="74">
        <v>0</v>
      </c>
      <c r="AL23" s="74">
        <v>0</v>
      </c>
      <c r="AM23" s="74">
        <v>3174236.9785510004</v>
      </c>
      <c r="AN23" s="74">
        <v>169622.4222111</v>
      </c>
    </row>
    <row r="24" spans="1:40" ht="16.5" customHeight="1">
      <c r="A24" s="86"/>
      <c r="B24" s="84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</row>
    <row r="25" spans="1:40" ht="14.25" customHeight="1"/>
    <row r="26" spans="1:40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2.75" customHeight="1">
      <c r="B27" s="107" t="s">
        <v>55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AM27" s="3"/>
      <c r="AN27" s="3"/>
    </row>
    <row r="28" spans="1:40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AM28" s="3"/>
      <c r="AN28" s="3"/>
    </row>
    <row r="29" spans="1:40">
      <c r="AM29" s="3"/>
      <c r="AN29" s="3"/>
    </row>
    <row r="30" spans="1:40">
      <c r="AM30" s="3"/>
      <c r="AN30" s="3"/>
    </row>
    <row r="31" spans="1:40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3"/>
      <c r="AN31" s="3"/>
    </row>
    <row r="32" spans="1:40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"/>
      <c r="AN32" s="3"/>
    </row>
    <row r="33" spans="39:40">
      <c r="AM33" s="3"/>
      <c r="AN33" s="3"/>
    </row>
  </sheetData>
  <sortState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7:N28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2020-05-20T09:24:52Z</dcterms:modified>
</cp:coreProperties>
</file>