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Saitze dasadebi 2026 II\GEO\"/>
    </mc:Choice>
  </mc:AlternateContent>
  <xr:revisionPtr revIDLastSave="0" documentId="13_ncr:1_{F8459B5F-0E8D-4C07-9EE0-784C4B25430A}" xr6:coauthVersionLast="47" xr6:coauthVersionMax="47" xr10:uidLastSave="{00000000-0000-0000-0000-000000000000}"/>
  <bookViews>
    <workbookView xWindow="-28920" yWindow="-795" windowWidth="29040" windowHeight="15720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20" l="1"/>
  <c r="C13" i="20"/>
  <c r="C17" i="20"/>
  <c r="C21" i="20"/>
  <c r="C10" i="8"/>
  <c r="C14" i="8"/>
  <c r="C18" i="8"/>
  <c r="C22" i="8"/>
  <c r="C10" i="20"/>
  <c r="C14" i="20"/>
  <c r="C18" i="20"/>
  <c r="C22" i="20"/>
  <c r="C11" i="8"/>
  <c r="C23" i="8"/>
  <c r="C7" i="20"/>
  <c r="C11" i="20"/>
  <c r="C15" i="20"/>
  <c r="C19" i="20"/>
  <c r="C23" i="20"/>
  <c r="C7" i="8"/>
  <c r="C8" i="8"/>
  <c r="C12" i="8"/>
  <c r="C16" i="8"/>
  <c r="C20" i="8"/>
  <c r="C24" i="8"/>
  <c r="C15" i="8"/>
  <c r="C8" i="20"/>
  <c r="C12" i="20"/>
  <c r="C16" i="20"/>
  <c r="C20" i="20"/>
  <c r="C24" i="20"/>
  <c r="C19" i="8"/>
  <c r="C9" i="8"/>
  <c r="C13" i="8"/>
  <c r="C17" i="8"/>
  <c r="C21" i="8"/>
  <c r="AH26" i="21"/>
  <c r="AF26" i="21" l="1"/>
  <c r="AI26" i="21"/>
  <c r="AE26" i="21"/>
  <c r="AG26" i="21"/>
  <c r="C26" i="21"/>
  <c r="K26" i="21"/>
  <c r="S26" i="21"/>
  <c r="AQ26" i="21"/>
  <c r="AY26" i="21"/>
  <c r="BG26" i="21"/>
  <c r="BJ26" i="21"/>
  <c r="BR26" i="21"/>
  <c r="BZ26" i="21"/>
  <c r="CH26" i="21"/>
  <c r="CP26" i="21"/>
  <c r="BO26" i="21"/>
  <c r="BW26" i="21"/>
  <c r="CE26" i="21"/>
  <c r="D26" i="21"/>
  <c r="L26" i="21"/>
  <c r="T26" i="21"/>
  <c r="AB26" i="21"/>
  <c r="AJ26" i="21"/>
  <c r="AR26" i="21"/>
  <c r="AZ26" i="21"/>
  <c r="BH26" i="21"/>
  <c r="BP26" i="21"/>
  <c r="BX26" i="21"/>
  <c r="CF26" i="21"/>
  <c r="CN26" i="21"/>
  <c r="AA26" i="21"/>
  <c r="CM26" i="21"/>
  <c r="E26" i="21"/>
  <c r="M26" i="21"/>
  <c r="U26" i="21"/>
  <c r="AC26" i="21"/>
  <c r="AK26" i="21"/>
  <c r="AS26" i="21"/>
  <c r="BA26" i="21"/>
  <c r="BI26" i="21"/>
  <c r="BQ26" i="21"/>
  <c r="BY26" i="21"/>
  <c r="CG26" i="21"/>
  <c r="CO26" i="21"/>
  <c r="CA26" i="21"/>
  <c r="CI26" i="21"/>
  <c r="CQ26" i="21"/>
  <c r="N26" i="21"/>
  <c r="V26" i="21"/>
  <c r="AD26" i="21"/>
  <c r="O26" i="21"/>
  <c r="AM26" i="21"/>
  <c r="BS26" i="21"/>
  <c r="H26" i="21"/>
  <c r="P26" i="21"/>
  <c r="X26" i="21"/>
  <c r="AN26" i="21"/>
  <c r="AV26" i="21"/>
  <c r="BD26" i="21"/>
  <c r="BL26" i="21"/>
  <c r="BT26" i="21"/>
  <c r="CB26" i="21"/>
  <c r="CJ26" i="21"/>
  <c r="AL26" i="21"/>
  <c r="BK26" i="21"/>
  <c r="I26" i="21"/>
  <c r="Q26" i="21"/>
  <c r="Y26" i="21"/>
  <c r="AO26" i="21"/>
  <c r="AW26" i="21"/>
  <c r="BE26" i="21"/>
  <c r="BM26" i="21"/>
  <c r="BU26" i="21"/>
  <c r="CC26" i="21"/>
  <c r="CK26" i="21"/>
  <c r="F26" i="21"/>
  <c r="AT26" i="21"/>
  <c r="BB26" i="21"/>
  <c r="G26" i="21"/>
  <c r="W26" i="21"/>
  <c r="AU26" i="21"/>
  <c r="BC26" i="21"/>
  <c r="J26" i="21"/>
  <c r="R26" i="21"/>
  <c r="Z26" i="21"/>
  <c r="AP26" i="21"/>
  <c r="AX26" i="21"/>
  <c r="BF26" i="21"/>
  <c r="BN26" i="21"/>
  <c r="BV26" i="21"/>
  <c r="CD26" i="21"/>
  <c r="CL26" i="21"/>
  <c r="CR26" i="21" l="1"/>
  <c r="CT26" i="21" l="1"/>
  <c r="CU26" i="21"/>
  <c r="CS26" i="21"/>
  <c r="CV26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4" i="22" l="1"/>
  <c r="D24" i="22"/>
  <c r="G24" i="22"/>
  <c r="F24" i="22"/>
  <c r="H24" i="22"/>
  <c r="C24" i="22"/>
</calcChain>
</file>

<file path=xl/sharedStrings.xml><?xml version="1.0" encoding="utf-8"?>
<sst xmlns="http://schemas.openxmlformats.org/spreadsheetml/2006/main" count="1390" uniqueCount="92">
  <si>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</si>
  <si>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</si>
  <si>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</si>
  <si>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</si>
  <si>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</si>
  <si>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</si>
  <si>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</si>
  <si>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</si>
  <si>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</si>
  <si>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</si>
  <si>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</si>
  <si>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</si>
  <si>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</si>
  <si>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</si>
  <si>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</si>
  <si>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</si>
  <si>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</si>
  <si>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</si>
  <si>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</si>
  <si>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</si>
  <si>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</si>
  <si>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</si>
  <si>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</si>
  <si>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</si>
  <si>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</si>
  <si>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</si>
  <si>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</si>
  <si>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</si>
  <si>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</si>
  <si>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</si>
  <si>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</si>
  <si>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</si>
  <si>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</si>
  <si>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</si>
  <si>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</si>
  <si>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</si>
  <si>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</si>
  <si>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</si>
  <si>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</si>
  <si>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</si>
  <si>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</si>
  <si>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</si>
  <si>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</si>
  <si>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</si>
  <si>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</si>
  <si>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</si>
  <si>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</si>
  <si>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</si>
  <si>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</si>
  <si>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</si>
  <si>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</si>
  <si>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</si>
  <si>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</si>
  <si>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</si>
  <si>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</si>
  <si>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იმედი L</t>
  </si>
  <si>
    <t>სს დაზღვევის საერთაშორისო კომპანია ირაო</t>
  </si>
  <si>
    <t>სს სადაზღვევო კომპანია ჯი პი აი ჰოლდინგი</t>
  </si>
  <si>
    <t>სს სადაზღვევო კომპანია ალდაგი</t>
  </si>
  <si>
    <t>სს რისკების მართვისა და სადაზღვევო კომპანია გლობალ ბენეფიტს ჯორჯია</t>
  </si>
  <si>
    <t>სს არდი  დაზღვევა</t>
  </si>
  <si>
    <t>სს სადაზღვევო კომპანია ვაიზერი</t>
  </si>
  <si>
    <t>სს სადაზღვევო კომპანია უნისონი</t>
  </si>
  <si>
    <t>სს სადაზღვევო კომპანია ევროინს ჯორჯია</t>
  </si>
  <si>
    <t>სს სადაზღვევო კომპანია ალფა</t>
  </si>
  <si>
    <t>სს საქართველოს სადაზღვევო ჯგუფი</t>
  </si>
  <si>
    <t>სს ნიუ ვიჟენ დაზღვევა</t>
  </si>
  <si>
    <t>სს სადაზღვევო კომპანია პრაიმი</t>
  </si>
  <si>
    <t>სს ბბ დაზღვევა</t>
  </si>
  <si>
    <t>სს დაზღვევის კომპანია ქართუ</t>
  </si>
  <si>
    <t>სს სადაზღვევო კომპანია ავტოგრაფი</t>
  </si>
  <si>
    <t>სს სადაზღვევო კომპანია ტაო</t>
  </si>
  <si>
    <t>სს გრინ დაზღვევა საქართველო</t>
  </si>
  <si>
    <t>საანგარიშო თარიღი: 30.06.2026</t>
  </si>
  <si>
    <t>საანგარიშო პერიოდი: 01.01.2026 - 30.06.2026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</si>
  <si>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(01.01.2026 - 30.06.2026)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</si>
  <si>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(01.01.2026 - 30.06.2026)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</si>
  <si>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(01.01.2026 - 30.06.2026)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</si>
  <si>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(01.01.2026 - 30.06.2026)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</si>
  <si>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(01.01.2026 - 30.06.2026) დამდგარი ზარალების ოდენობას</t>
  </si>
  <si>
    <t>გამომუშავებული პრემია შეესაბამება საანგარიშო პერიოდში (01.01.2026 - 30.06.2026)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</si>
  <si>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2026 წლის 6 თვის განმავლობაში დაზღვეულ სატრანსპორტო საშუალებათა რაოდენობა</t>
  </si>
  <si>
    <t>2026 წლის 6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</si>
  <si>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2026 წლის 6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</si>
  <si>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2026 წლის 6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</si>
  <si>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2026 წლის 6 თვის განმავლობაში სადაზღვევო კომპანიების მიერ ანაზღაურებული ზარალების ოდენობა</t>
  </si>
  <si>
    <t>2026 წლის 6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</si>
  <si>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2026 წლის 6 თვის მონაცემებით (პირდაპირი დაზღვევის საქმიანობა)</t>
  </si>
  <si>
    <t xml:space="preserve">2026 წლის 6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</si>
  <si>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2026 წლის 6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</si>
  <si>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2026 წლის 6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</si>
  <si>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2026 წლის 6 თვის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</si>
</sst>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4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30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H33" sqref="H33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90" t="s">
        <v>0</v>
      </c>
      <c r="B4" s="90" t="s">
        <v>2</v>
      </c>
      <c r="C4" s="87" t="s">
        <v>3</v>
      </c>
      <c r="D4" s="88"/>
      <c r="E4" s="88"/>
      <c r="F4" s="88"/>
      <c r="G4" s="89"/>
      <c r="H4" s="87" t="s">
        <v>27</v>
      </c>
      <c r="I4" s="88"/>
      <c r="J4" s="88"/>
      <c r="K4" s="88"/>
      <c r="L4" s="89"/>
      <c r="M4" s="87" t="s">
        <v>34</v>
      </c>
      <c r="N4" s="88"/>
      <c r="O4" s="88"/>
      <c r="P4" s="88"/>
      <c r="Q4" s="89"/>
      <c r="R4" s="87" t="s">
        <v>6</v>
      </c>
      <c r="S4" s="88"/>
      <c r="T4" s="88"/>
      <c r="U4" s="88"/>
      <c r="V4" s="88"/>
      <c r="W4" s="88"/>
      <c r="X4" s="88"/>
      <c r="Y4" s="89"/>
      <c r="Z4" s="87" t="s">
        <v>35</v>
      </c>
      <c r="AA4" s="88"/>
      <c r="AB4" s="88"/>
      <c r="AC4" s="88"/>
      <c r="AD4" s="89"/>
      <c r="AE4" s="87" t="s">
        <v>7</v>
      </c>
      <c r="AF4" s="88"/>
      <c r="AG4" s="88"/>
      <c r="AH4" s="88"/>
      <c r="AI4" s="89"/>
      <c r="AJ4" s="87" t="s">
        <v>8</v>
      </c>
      <c r="AK4" s="88"/>
      <c r="AL4" s="88"/>
      <c r="AM4" s="88"/>
      <c r="AN4" s="89"/>
      <c r="AO4" s="87" t="s">
        <v>28</v>
      </c>
      <c r="AP4" s="88"/>
      <c r="AQ4" s="88"/>
      <c r="AR4" s="88"/>
      <c r="AS4" s="89"/>
      <c r="AT4" s="87" t="s">
        <v>38</v>
      </c>
      <c r="AU4" s="88"/>
      <c r="AV4" s="88"/>
      <c r="AW4" s="88"/>
      <c r="AX4" s="89"/>
      <c r="AY4" s="87" t="s">
        <v>29</v>
      </c>
      <c r="AZ4" s="88"/>
      <c r="BA4" s="88"/>
      <c r="BB4" s="88"/>
      <c r="BC4" s="89"/>
      <c r="BD4" s="87" t="s">
        <v>30</v>
      </c>
      <c r="BE4" s="88"/>
      <c r="BF4" s="88"/>
      <c r="BG4" s="88"/>
      <c r="BH4" s="89"/>
      <c r="BI4" s="87" t="s">
        <v>9</v>
      </c>
      <c r="BJ4" s="88"/>
      <c r="BK4" s="88"/>
      <c r="BL4" s="88"/>
      <c r="BM4" s="89"/>
      <c r="BN4" s="87" t="s">
        <v>33</v>
      </c>
      <c r="BO4" s="88"/>
      <c r="BP4" s="88"/>
      <c r="BQ4" s="88"/>
      <c r="BR4" s="89"/>
      <c r="BS4" s="87" t="s">
        <v>10</v>
      </c>
      <c r="BT4" s="88"/>
      <c r="BU4" s="88"/>
      <c r="BV4" s="88"/>
      <c r="BW4" s="89"/>
      <c r="BX4" s="87" t="s">
        <v>11</v>
      </c>
      <c r="BY4" s="88"/>
      <c r="BZ4" s="88"/>
      <c r="CA4" s="88"/>
      <c r="CB4" s="89"/>
      <c r="CC4" s="87" t="s">
        <v>12</v>
      </c>
      <c r="CD4" s="88"/>
      <c r="CE4" s="88"/>
      <c r="CF4" s="88"/>
      <c r="CG4" s="89"/>
      <c r="CH4" s="87" t="s">
        <v>32</v>
      </c>
      <c r="CI4" s="88"/>
      <c r="CJ4" s="88"/>
      <c r="CK4" s="88"/>
      <c r="CL4" s="89"/>
      <c r="CM4" s="87" t="s">
        <v>13</v>
      </c>
      <c r="CN4" s="88"/>
      <c r="CO4" s="88"/>
      <c r="CP4" s="88"/>
      <c r="CQ4" s="89"/>
      <c r="CR4" s="87" t="s">
        <v>14</v>
      </c>
      <c r="CS4" s="88"/>
      <c r="CT4" s="88"/>
      <c r="CU4" s="88"/>
      <c r="CV4" s="89"/>
    </row>
    <row r="5" spans="1:106" ht="42" customHeight="1">
      <c r="A5" s="91"/>
      <c r="B5" s="91"/>
      <c r="C5" s="86" t="s">
        <v>43</v>
      </c>
      <c r="D5" s="86"/>
      <c r="E5" s="86"/>
      <c r="F5" s="86"/>
      <c r="G5" s="58" t="s">
        <v>44</v>
      </c>
      <c r="H5" s="86" t="s">
        <v>43</v>
      </c>
      <c r="I5" s="86"/>
      <c r="J5" s="86"/>
      <c r="K5" s="86"/>
      <c r="L5" s="58" t="s">
        <v>44</v>
      </c>
      <c r="M5" s="86" t="s">
        <v>43</v>
      </c>
      <c r="N5" s="86"/>
      <c r="O5" s="86"/>
      <c r="P5" s="86"/>
      <c r="Q5" s="58" t="s">
        <v>44</v>
      </c>
      <c r="R5" s="86" t="s">
        <v>43</v>
      </c>
      <c r="S5" s="86"/>
      <c r="T5" s="86"/>
      <c r="U5" s="86"/>
      <c r="V5" s="93" t="s">
        <v>44</v>
      </c>
      <c r="W5" s="94"/>
      <c r="X5" s="94"/>
      <c r="Y5" s="95"/>
      <c r="Z5" s="86" t="s">
        <v>43</v>
      </c>
      <c r="AA5" s="86"/>
      <c r="AB5" s="86"/>
      <c r="AC5" s="86"/>
      <c r="AD5" s="58" t="s">
        <v>44</v>
      </c>
      <c r="AE5" s="86" t="s">
        <v>43</v>
      </c>
      <c r="AF5" s="86"/>
      <c r="AG5" s="86"/>
      <c r="AH5" s="86"/>
      <c r="AI5" s="58" t="s">
        <v>44</v>
      </c>
      <c r="AJ5" s="86" t="s">
        <v>43</v>
      </c>
      <c r="AK5" s="86"/>
      <c r="AL5" s="86"/>
      <c r="AM5" s="86"/>
      <c r="AN5" s="58" t="s">
        <v>44</v>
      </c>
      <c r="AO5" s="86" t="s">
        <v>43</v>
      </c>
      <c r="AP5" s="86"/>
      <c r="AQ5" s="86"/>
      <c r="AR5" s="86"/>
      <c r="AS5" s="58" t="s">
        <v>44</v>
      </c>
      <c r="AT5" s="86" t="s">
        <v>43</v>
      </c>
      <c r="AU5" s="86"/>
      <c r="AV5" s="86"/>
      <c r="AW5" s="86"/>
      <c r="AX5" s="58" t="s">
        <v>44</v>
      </c>
      <c r="AY5" s="86" t="s">
        <v>43</v>
      </c>
      <c r="AZ5" s="86"/>
      <c r="BA5" s="86"/>
      <c r="BB5" s="86"/>
      <c r="BC5" s="58" t="s">
        <v>44</v>
      </c>
      <c r="BD5" s="86" t="s">
        <v>43</v>
      </c>
      <c r="BE5" s="86"/>
      <c r="BF5" s="86"/>
      <c r="BG5" s="86"/>
      <c r="BH5" s="58" t="s">
        <v>44</v>
      </c>
      <c r="BI5" s="86" t="s">
        <v>43</v>
      </c>
      <c r="BJ5" s="86"/>
      <c r="BK5" s="86"/>
      <c r="BL5" s="86"/>
      <c r="BM5" s="58" t="s">
        <v>44</v>
      </c>
      <c r="BN5" s="86" t="s">
        <v>43</v>
      </c>
      <c r="BO5" s="86"/>
      <c r="BP5" s="86"/>
      <c r="BQ5" s="86"/>
      <c r="BR5" s="58" t="s">
        <v>44</v>
      </c>
      <c r="BS5" s="86" t="s">
        <v>43</v>
      </c>
      <c r="BT5" s="86"/>
      <c r="BU5" s="86"/>
      <c r="BV5" s="86"/>
      <c r="BW5" s="58" t="s">
        <v>44</v>
      </c>
      <c r="BX5" s="86" t="s">
        <v>43</v>
      </c>
      <c r="BY5" s="86"/>
      <c r="BZ5" s="86"/>
      <c r="CA5" s="86"/>
      <c r="CB5" s="58" t="s">
        <v>44</v>
      </c>
      <c r="CC5" s="86" t="s">
        <v>43</v>
      </c>
      <c r="CD5" s="86"/>
      <c r="CE5" s="86"/>
      <c r="CF5" s="86"/>
      <c r="CG5" s="58" t="s">
        <v>44</v>
      </c>
      <c r="CH5" s="86" t="s">
        <v>43</v>
      </c>
      <c r="CI5" s="86"/>
      <c r="CJ5" s="86"/>
      <c r="CK5" s="86"/>
      <c r="CL5" s="58" t="s">
        <v>44</v>
      </c>
      <c r="CM5" s="86" t="s">
        <v>43</v>
      </c>
      <c r="CN5" s="86"/>
      <c r="CO5" s="86"/>
      <c r="CP5" s="86"/>
      <c r="CQ5" s="58" t="s">
        <v>44</v>
      </c>
      <c r="CR5" s="86" t="s">
        <v>43</v>
      </c>
      <c r="CS5" s="86"/>
      <c r="CT5" s="86"/>
      <c r="CU5" s="86"/>
      <c r="CV5" s="58" t="s">
        <v>44</v>
      </c>
    </row>
    <row r="6" spans="1:106" s="60" customFormat="1" ht="42">
      <c r="A6" s="92"/>
      <c r="B6" s="92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10668</v>
      </c>
      <c r="D7" s="63">
        <v>2647221</v>
      </c>
      <c r="E7" s="63">
        <v>0</v>
      </c>
      <c r="F7" s="63">
        <v>2657889</v>
      </c>
      <c r="G7" s="63">
        <v>434787</v>
      </c>
      <c r="H7" s="63">
        <v>0</v>
      </c>
      <c r="I7" s="63">
        <v>103330</v>
      </c>
      <c r="J7" s="63">
        <v>0</v>
      </c>
      <c r="K7" s="63">
        <v>103330</v>
      </c>
      <c r="L7" s="63">
        <v>9478</v>
      </c>
      <c r="M7" s="63">
        <v>17334</v>
      </c>
      <c r="N7" s="63">
        <v>37278</v>
      </c>
      <c r="O7" s="63">
        <v>10</v>
      </c>
      <c r="P7" s="63">
        <v>54622</v>
      </c>
      <c r="Q7" s="63">
        <v>51665</v>
      </c>
      <c r="R7" s="63">
        <v>55436</v>
      </c>
      <c r="S7" s="63">
        <v>1452</v>
      </c>
      <c r="T7" s="63">
        <v>0</v>
      </c>
      <c r="U7" s="63">
        <v>56888</v>
      </c>
      <c r="V7" s="63">
        <v>67444</v>
      </c>
      <c r="W7" s="63">
        <v>1911</v>
      </c>
      <c r="X7" s="63">
        <v>0</v>
      </c>
      <c r="Y7" s="63">
        <v>69355</v>
      </c>
      <c r="Z7" s="63">
        <v>4537</v>
      </c>
      <c r="AA7" s="63">
        <v>13033</v>
      </c>
      <c r="AB7" s="63">
        <v>10</v>
      </c>
      <c r="AC7" s="63">
        <v>17580</v>
      </c>
      <c r="AD7" s="63">
        <v>33676</v>
      </c>
      <c r="AE7" s="63">
        <v>9697</v>
      </c>
      <c r="AF7" s="63">
        <v>440555</v>
      </c>
      <c r="AG7" s="63">
        <v>10</v>
      </c>
      <c r="AH7" s="63">
        <v>450262</v>
      </c>
      <c r="AI7" s="63">
        <v>117872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8990</v>
      </c>
      <c r="BJ7" s="63">
        <v>2</v>
      </c>
      <c r="BK7" s="63">
        <v>0</v>
      </c>
      <c r="BL7" s="63">
        <v>8992</v>
      </c>
      <c r="BM7" s="63">
        <v>3952</v>
      </c>
      <c r="BN7" s="63">
        <v>2511</v>
      </c>
      <c r="BO7" s="63">
        <v>298006</v>
      </c>
      <c r="BP7" s="63">
        <v>0</v>
      </c>
      <c r="BQ7" s="63">
        <v>300517</v>
      </c>
      <c r="BR7" s="63">
        <v>81853</v>
      </c>
      <c r="BS7" s="63">
        <v>1</v>
      </c>
      <c r="BT7" s="63">
        <v>0</v>
      </c>
      <c r="BU7" s="63">
        <v>0</v>
      </c>
      <c r="BV7" s="63">
        <v>1</v>
      </c>
      <c r="BW7" s="63">
        <v>2</v>
      </c>
      <c r="BX7" s="63">
        <v>83</v>
      </c>
      <c r="BY7" s="63">
        <v>0</v>
      </c>
      <c r="BZ7" s="63">
        <v>0</v>
      </c>
      <c r="CA7" s="63">
        <v>83</v>
      </c>
      <c r="CB7" s="63">
        <v>85</v>
      </c>
      <c r="CC7" s="63">
        <v>0</v>
      </c>
      <c r="CD7" s="63">
        <v>11</v>
      </c>
      <c r="CE7" s="63">
        <v>0</v>
      </c>
      <c r="CF7" s="63">
        <v>11</v>
      </c>
      <c r="CG7" s="63">
        <v>20</v>
      </c>
      <c r="CH7" s="63">
        <v>162</v>
      </c>
      <c r="CI7" s="63">
        <v>3</v>
      </c>
      <c r="CJ7" s="63">
        <v>0</v>
      </c>
      <c r="CK7" s="63">
        <v>165</v>
      </c>
      <c r="CL7" s="63">
        <v>257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3">
        <v>109419</v>
      </c>
      <c r="CS7" s="63">
        <v>3540891</v>
      </c>
      <c r="CT7" s="63">
        <v>30</v>
      </c>
      <c r="CU7" s="63">
        <v>3650340</v>
      </c>
      <c r="CV7" s="63">
        <v>803002</v>
      </c>
      <c r="CW7" s="80"/>
      <c r="CX7" s="80"/>
      <c r="CY7" s="80"/>
      <c r="CZ7" s="80"/>
      <c r="DA7" s="80"/>
      <c r="DB7" s="80"/>
    </row>
    <row r="8" spans="1:106" s="22" customFormat="1" ht="24.9" customHeight="1">
      <c r="A8" s="45">
        <v>2</v>
      </c>
      <c r="B8" s="46" t="s">
        <v>55</v>
      </c>
      <c r="C8" s="63">
        <v>1661502</v>
      </c>
      <c r="D8" s="63">
        <v>4446</v>
      </c>
      <c r="E8" s="63">
        <v>138751</v>
      </c>
      <c r="F8" s="63">
        <v>1804699</v>
      </c>
      <c r="G8" s="63">
        <v>362473</v>
      </c>
      <c r="H8" s="63">
        <v>0</v>
      </c>
      <c r="I8" s="63">
        <v>90808</v>
      </c>
      <c r="J8" s="63">
        <v>0</v>
      </c>
      <c r="K8" s="63">
        <v>90808</v>
      </c>
      <c r="L8" s="63">
        <v>11776</v>
      </c>
      <c r="M8" s="63">
        <v>30732</v>
      </c>
      <c r="N8" s="63">
        <v>23100</v>
      </c>
      <c r="O8" s="63">
        <v>4971</v>
      </c>
      <c r="P8" s="63">
        <v>58803</v>
      </c>
      <c r="Q8" s="63">
        <v>82633</v>
      </c>
      <c r="R8" s="63">
        <v>62957</v>
      </c>
      <c r="S8" s="63">
        <v>15750</v>
      </c>
      <c r="T8" s="63">
        <v>181326</v>
      </c>
      <c r="U8" s="63">
        <v>260033</v>
      </c>
      <c r="V8" s="63">
        <v>102805</v>
      </c>
      <c r="W8" s="63">
        <v>7257</v>
      </c>
      <c r="X8" s="63">
        <v>171871</v>
      </c>
      <c r="Y8" s="63">
        <v>281933</v>
      </c>
      <c r="Z8" s="63">
        <v>207</v>
      </c>
      <c r="AA8" s="63">
        <v>394</v>
      </c>
      <c r="AB8" s="63">
        <v>0</v>
      </c>
      <c r="AC8" s="63">
        <v>601</v>
      </c>
      <c r="AD8" s="63">
        <v>893</v>
      </c>
      <c r="AE8" s="63">
        <v>5938</v>
      </c>
      <c r="AF8" s="63">
        <v>425664</v>
      </c>
      <c r="AG8" s="63">
        <v>0</v>
      </c>
      <c r="AH8" s="63">
        <v>431602</v>
      </c>
      <c r="AI8" s="63">
        <v>83235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69</v>
      </c>
      <c r="BJ8" s="63">
        <v>0</v>
      </c>
      <c r="BK8" s="63">
        <v>0</v>
      </c>
      <c r="BL8" s="63">
        <v>69</v>
      </c>
      <c r="BM8" s="63">
        <v>28</v>
      </c>
      <c r="BN8" s="63">
        <v>40187</v>
      </c>
      <c r="BO8" s="63">
        <v>64</v>
      </c>
      <c r="BP8" s="63">
        <v>0</v>
      </c>
      <c r="BQ8" s="63">
        <v>40251</v>
      </c>
      <c r="BR8" s="63">
        <v>6291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86970</v>
      </c>
      <c r="CD8" s="63">
        <v>0</v>
      </c>
      <c r="CE8" s="63">
        <v>0</v>
      </c>
      <c r="CF8" s="63">
        <v>86970</v>
      </c>
      <c r="CG8" s="63">
        <v>11990</v>
      </c>
      <c r="CH8" s="63">
        <v>33</v>
      </c>
      <c r="CI8" s="63">
        <v>0</v>
      </c>
      <c r="CJ8" s="63">
        <v>0</v>
      </c>
      <c r="CK8" s="63">
        <v>33</v>
      </c>
      <c r="CL8" s="63">
        <v>38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3">
        <v>1888595</v>
      </c>
      <c r="CS8" s="63">
        <v>560226</v>
      </c>
      <c r="CT8" s="63">
        <v>325048</v>
      </c>
      <c r="CU8" s="63">
        <v>2773869</v>
      </c>
      <c r="CV8" s="63">
        <v>841290</v>
      </c>
      <c r="CW8" s="80"/>
      <c r="CX8" s="80"/>
      <c r="CY8" s="80"/>
      <c r="CZ8" s="80"/>
      <c r="DA8" s="80"/>
      <c r="DB8" s="80"/>
    </row>
    <row r="9" spans="1:106" ht="24.9" customHeight="1">
      <c r="A9" s="45">
        <v>3</v>
      </c>
      <c r="B9" s="46" t="s">
        <v>56</v>
      </c>
      <c r="C9" s="63">
        <v>2031606</v>
      </c>
      <c r="D9" s="63">
        <v>13</v>
      </c>
      <c r="E9" s="63">
        <v>0</v>
      </c>
      <c r="F9" s="63">
        <v>2031619</v>
      </c>
      <c r="G9" s="63">
        <v>2402</v>
      </c>
      <c r="H9" s="63">
        <v>114</v>
      </c>
      <c r="I9" s="63">
        <v>22434</v>
      </c>
      <c r="J9" s="63">
        <v>21</v>
      </c>
      <c r="K9" s="63">
        <v>22569</v>
      </c>
      <c r="L9" s="63">
        <v>2221</v>
      </c>
      <c r="M9" s="63">
        <v>117879</v>
      </c>
      <c r="N9" s="63">
        <v>2028</v>
      </c>
      <c r="O9" s="63">
        <v>1068</v>
      </c>
      <c r="P9" s="63">
        <v>120975</v>
      </c>
      <c r="Q9" s="63">
        <v>43816</v>
      </c>
      <c r="R9" s="63">
        <v>19806</v>
      </c>
      <c r="S9" s="63">
        <v>3530</v>
      </c>
      <c r="T9" s="63">
        <v>447</v>
      </c>
      <c r="U9" s="63">
        <v>23783</v>
      </c>
      <c r="V9" s="63">
        <v>26502</v>
      </c>
      <c r="W9" s="63">
        <v>5478</v>
      </c>
      <c r="X9" s="63">
        <v>529</v>
      </c>
      <c r="Y9" s="63">
        <v>32509</v>
      </c>
      <c r="Z9" s="63">
        <v>1714</v>
      </c>
      <c r="AA9" s="63">
        <v>3075</v>
      </c>
      <c r="AB9" s="63">
        <v>18</v>
      </c>
      <c r="AC9" s="63">
        <v>4807</v>
      </c>
      <c r="AD9" s="63">
        <v>8198</v>
      </c>
      <c r="AE9" s="63">
        <v>7449</v>
      </c>
      <c r="AF9" s="63">
        <v>426270</v>
      </c>
      <c r="AG9" s="63">
        <v>16</v>
      </c>
      <c r="AH9" s="63">
        <v>433735</v>
      </c>
      <c r="AI9" s="63">
        <v>85511</v>
      </c>
      <c r="AJ9" s="63">
        <v>0</v>
      </c>
      <c r="AK9" s="63">
        <v>0</v>
      </c>
      <c r="AL9" s="63">
        <v>0</v>
      </c>
      <c r="AM9" s="63">
        <v>0</v>
      </c>
      <c r="AN9" s="63">
        <v>1</v>
      </c>
      <c r="AO9" s="63">
        <v>0</v>
      </c>
      <c r="AP9" s="63">
        <v>1</v>
      </c>
      <c r="AQ9" s="63">
        <v>0</v>
      </c>
      <c r="AR9" s="63">
        <v>1</v>
      </c>
      <c r="AS9" s="63">
        <v>1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745</v>
      </c>
      <c r="BJ9" s="63">
        <v>16</v>
      </c>
      <c r="BK9" s="63">
        <v>0</v>
      </c>
      <c r="BL9" s="63">
        <v>761</v>
      </c>
      <c r="BM9" s="63">
        <v>1078</v>
      </c>
      <c r="BN9" s="63">
        <v>14333</v>
      </c>
      <c r="BO9" s="63">
        <v>2076</v>
      </c>
      <c r="BP9" s="63">
        <v>3</v>
      </c>
      <c r="BQ9" s="63">
        <v>16412</v>
      </c>
      <c r="BR9" s="63">
        <v>5592</v>
      </c>
      <c r="BS9" s="63">
        <v>8</v>
      </c>
      <c r="BT9" s="63">
        <v>0</v>
      </c>
      <c r="BU9" s="63">
        <v>0</v>
      </c>
      <c r="BV9" s="63">
        <v>8</v>
      </c>
      <c r="BW9" s="63">
        <v>20</v>
      </c>
      <c r="BX9" s="63">
        <v>587</v>
      </c>
      <c r="BY9" s="63">
        <v>53</v>
      </c>
      <c r="BZ9" s="63">
        <v>0</v>
      </c>
      <c r="CA9" s="63">
        <v>640</v>
      </c>
      <c r="CB9" s="63">
        <v>631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86892</v>
      </c>
      <c r="CI9" s="63">
        <v>103</v>
      </c>
      <c r="CJ9" s="63">
        <v>1</v>
      </c>
      <c r="CK9" s="63">
        <v>86996</v>
      </c>
      <c r="CL9" s="63">
        <v>581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3">
        <v>2281133</v>
      </c>
      <c r="CS9" s="63">
        <v>459599</v>
      </c>
      <c r="CT9" s="63">
        <v>1574</v>
      </c>
      <c r="CU9" s="63">
        <v>2742306</v>
      </c>
      <c r="CV9" s="63">
        <v>182561</v>
      </c>
      <c r="CW9" s="80"/>
      <c r="CX9" s="80"/>
      <c r="CY9" s="80"/>
      <c r="CZ9" s="80"/>
      <c r="DA9" s="80"/>
      <c r="DB9" s="80"/>
    </row>
    <row r="10" spans="1:106" ht="24.9" customHeight="1">
      <c r="A10" s="45">
        <v>4</v>
      </c>
      <c r="B10" s="46" t="s">
        <v>57</v>
      </c>
      <c r="C10" s="63">
        <v>39046</v>
      </c>
      <c r="D10" s="63">
        <v>1528992</v>
      </c>
      <c r="E10" s="63">
        <v>4008</v>
      </c>
      <c r="F10" s="63">
        <v>1572046</v>
      </c>
      <c r="G10" s="63">
        <v>25813</v>
      </c>
      <c r="H10" s="63">
        <v>66662</v>
      </c>
      <c r="I10" s="63">
        <v>114229</v>
      </c>
      <c r="J10" s="63">
        <v>181</v>
      </c>
      <c r="K10" s="63">
        <v>181072</v>
      </c>
      <c r="L10" s="63">
        <v>113529</v>
      </c>
      <c r="M10" s="63">
        <v>69122</v>
      </c>
      <c r="N10" s="63">
        <v>56455</v>
      </c>
      <c r="O10" s="63">
        <v>459</v>
      </c>
      <c r="P10" s="63">
        <v>126036</v>
      </c>
      <c r="Q10" s="63">
        <v>112489</v>
      </c>
      <c r="R10" s="63">
        <v>57623</v>
      </c>
      <c r="S10" s="63">
        <v>27363</v>
      </c>
      <c r="T10" s="63">
        <v>6611</v>
      </c>
      <c r="U10" s="63">
        <v>91597</v>
      </c>
      <c r="V10" s="63">
        <v>82016</v>
      </c>
      <c r="W10" s="63">
        <v>44771</v>
      </c>
      <c r="X10" s="63">
        <v>4065</v>
      </c>
      <c r="Y10" s="63">
        <v>130852</v>
      </c>
      <c r="Z10" s="63">
        <v>6268</v>
      </c>
      <c r="AA10" s="63">
        <v>11807</v>
      </c>
      <c r="AB10" s="63">
        <v>0</v>
      </c>
      <c r="AC10" s="63">
        <v>18075</v>
      </c>
      <c r="AD10" s="63">
        <v>30785</v>
      </c>
      <c r="AE10" s="63">
        <v>12004</v>
      </c>
      <c r="AF10" s="63">
        <v>439578</v>
      </c>
      <c r="AG10" s="63">
        <v>0</v>
      </c>
      <c r="AH10" s="63">
        <v>451582</v>
      </c>
      <c r="AI10" s="63">
        <v>114606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4</v>
      </c>
      <c r="AZ10" s="63">
        <v>0</v>
      </c>
      <c r="BA10" s="63">
        <v>0</v>
      </c>
      <c r="BB10" s="63">
        <v>4</v>
      </c>
      <c r="BC10" s="63">
        <v>8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4983</v>
      </c>
      <c r="BJ10" s="63">
        <v>329</v>
      </c>
      <c r="BK10" s="63">
        <v>0</v>
      </c>
      <c r="BL10" s="63">
        <v>5312</v>
      </c>
      <c r="BM10" s="63">
        <v>2083</v>
      </c>
      <c r="BN10" s="63">
        <v>7729</v>
      </c>
      <c r="BO10" s="63">
        <v>25531</v>
      </c>
      <c r="BP10" s="63">
        <v>1</v>
      </c>
      <c r="BQ10" s="63">
        <v>33261</v>
      </c>
      <c r="BR10" s="63">
        <v>36879</v>
      </c>
      <c r="BS10" s="63">
        <v>3</v>
      </c>
      <c r="BT10" s="63">
        <v>0</v>
      </c>
      <c r="BU10" s="63">
        <v>0</v>
      </c>
      <c r="BV10" s="63">
        <v>3</v>
      </c>
      <c r="BW10" s="63">
        <v>4</v>
      </c>
      <c r="BX10" s="63">
        <v>5921</v>
      </c>
      <c r="BY10" s="63">
        <v>5</v>
      </c>
      <c r="BZ10" s="63">
        <v>0</v>
      </c>
      <c r="CA10" s="63">
        <v>5926</v>
      </c>
      <c r="CB10" s="63">
        <v>6201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1168</v>
      </c>
      <c r="CI10" s="63">
        <v>56868</v>
      </c>
      <c r="CJ10" s="63">
        <v>0</v>
      </c>
      <c r="CK10" s="63">
        <v>58036</v>
      </c>
      <c r="CL10" s="63">
        <v>2499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3">
        <v>270533</v>
      </c>
      <c r="CS10" s="63">
        <v>2261157</v>
      </c>
      <c r="CT10" s="63">
        <v>11260</v>
      </c>
      <c r="CU10" s="63">
        <v>2542950</v>
      </c>
      <c r="CV10" s="63">
        <v>575748</v>
      </c>
      <c r="CW10" s="80"/>
      <c r="CX10" s="80"/>
      <c r="CY10" s="80"/>
      <c r="CZ10" s="80"/>
      <c r="DA10" s="80"/>
      <c r="DB10" s="80"/>
    </row>
    <row r="11" spans="1:106" ht="24.9" customHeight="1">
      <c r="A11" s="45">
        <v>5</v>
      </c>
      <c r="B11" s="46" t="s">
        <v>58</v>
      </c>
      <c r="C11" s="63">
        <v>2791</v>
      </c>
      <c r="D11" s="63">
        <v>503049</v>
      </c>
      <c r="E11" s="63">
        <v>0</v>
      </c>
      <c r="F11" s="63">
        <v>505840</v>
      </c>
      <c r="G11" s="63">
        <v>1247660</v>
      </c>
      <c r="H11" s="63">
        <v>60</v>
      </c>
      <c r="I11" s="63">
        <v>36012</v>
      </c>
      <c r="J11" s="63">
        <v>0</v>
      </c>
      <c r="K11" s="63">
        <v>36072</v>
      </c>
      <c r="L11" s="63">
        <v>3509</v>
      </c>
      <c r="M11" s="63">
        <v>22540</v>
      </c>
      <c r="N11" s="63">
        <v>6061</v>
      </c>
      <c r="O11" s="63">
        <v>30</v>
      </c>
      <c r="P11" s="63">
        <v>28631</v>
      </c>
      <c r="Q11" s="63">
        <v>43205</v>
      </c>
      <c r="R11" s="63">
        <v>1636</v>
      </c>
      <c r="S11" s="63">
        <v>188</v>
      </c>
      <c r="T11" s="63">
        <v>0</v>
      </c>
      <c r="U11" s="63">
        <v>1824</v>
      </c>
      <c r="V11" s="63">
        <v>1902</v>
      </c>
      <c r="W11" s="63">
        <v>811</v>
      </c>
      <c r="X11" s="63">
        <v>0</v>
      </c>
      <c r="Y11" s="63">
        <v>2713</v>
      </c>
      <c r="Z11" s="63">
        <v>6885</v>
      </c>
      <c r="AA11" s="63">
        <v>10507</v>
      </c>
      <c r="AB11" s="63">
        <v>24</v>
      </c>
      <c r="AC11" s="63">
        <v>17416</v>
      </c>
      <c r="AD11" s="63">
        <v>30296</v>
      </c>
      <c r="AE11" s="63">
        <v>12937</v>
      </c>
      <c r="AF11" s="63">
        <v>458081</v>
      </c>
      <c r="AG11" s="63">
        <v>1070</v>
      </c>
      <c r="AH11" s="63">
        <v>472088</v>
      </c>
      <c r="AI11" s="63">
        <v>156242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9</v>
      </c>
      <c r="AP11" s="63">
        <v>0</v>
      </c>
      <c r="AQ11" s="63">
        <v>2</v>
      </c>
      <c r="AR11" s="63">
        <v>11</v>
      </c>
      <c r="AS11" s="63">
        <v>17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3</v>
      </c>
      <c r="AZ11" s="63">
        <v>0</v>
      </c>
      <c r="BA11" s="63">
        <v>0</v>
      </c>
      <c r="BB11" s="63">
        <v>3</v>
      </c>
      <c r="BC11" s="63">
        <v>7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2557</v>
      </c>
      <c r="BJ11" s="63">
        <v>27</v>
      </c>
      <c r="BK11" s="63">
        <v>0</v>
      </c>
      <c r="BL11" s="63">
        <v>2584</v>
      </c>
      <c r="BM11" s="63">
        <v>1041</v>
      </c>
      <c r="BN11" s="63">
        <v>13199</v>
      </c>
      <c r="BO11" s="63">
        <v>96294</v>
      </c>
      <c r="BP11" s="63">
        <v>22</v>
      </c>
      <c r="BQ11" s="63">
        <v>109515</v>
      </c>
      <c r="BR11" s="63">
        <v>201684</v>
      </c>
      <c r="BS11" s="63">
        <v>3</v>
      </c>
      <c r="BT11" s="63">
        <v>0</v>
      </c>
      <c r="BU11" s="63">
        <v>0</v>
      </c>
      <c r="BV11" s="63">
        <v>3</v>
      </c>
      <c r="BW11" s="63">
        <v>3</v>
      </c>
      <c r="BX11" s="63">
        <v>1009</v>
      </c>
      <c r="BY11" s="63">
        <v>0</v>
      </c>
      <c r="BZ11" s="63">
        <v>6</v>
      </c>
      <c r="CA11" s="63">
        <v>1015</v>
      </c>
      <c r="CB11" s="63">
        <v>1151</v>
      </c>
      <c r="CC11" s="63">
        <v>0</v>
      </c>
      <c r="CD11" s="63">
        <v>0</v>
      </c>
      <c r="CE11" s="63">
        <v>0</v>
      </c>
      <c r="CF11" s="63">
        <v>0</v>
      </c>
      <c r="CG11" s="63">
        <v>1</v>
      </c>
      <c r="CH11" s="63">
        <v>1320</v>
      </c>
      <c r="CI11" s="63">
        <v>13149</v>
      </c>
      <c r="CJ11" s="63">
        <v>3</v>
      </c>
      <c r="CK11" s="63">
        <v>14472</v>
      </c>
      <c r="CL11" s="63">
        <v>26117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3">
        <v>64949</v>
      </c>
      <c r="CS11" s="63">
        <v>1123368</v>
      </c>
      <c r="CT11" s="63">
        <v>1157</v>
      </c>
      <c r="CU11" s="63">
        <v>1189474</v>
      </c>
      <c r="CV11" s="63">
        <v>1713646</v>
      </c>
      <c r="CW11" s="80"/>
      <c r="CX11" s="80"/>
      <c r="CY11" s="80"/>
      <c r="CZ11" s="80"/>
      <c r="DA11" s="80"/>
      <c r="DB11" s="80"/>
    </row>
    <row r="12" spans="1:106" ht="24.9" customHeight="1">
      <c r="A12" s="45">
        <v>6</v>
      </c>
      <c r="B12" s="46" t="s">
        <v>59</v>
      </c>
      <c r="C12" s="63">
        <v>19044</v>
      </c>
      <c r="D12" s="63">
        <v>100222</v>
      </c>
      <c r="E12" s="63">
        <v>15187</v>
      </c>
      <c r="F12" s="63">
        <v>134453</v>
      </c>
      <c r="G12" s="63">
        <v>26126</v>
      </c>
      <c r="H12" s="63">
        <v>72</v>
      </c>
      <c r="I12" s="63">
        <v>10044</v>
      </c>
      <c r="J12" s="63">
        <v>0</v>
      </c>
      <c r="K12" s="63">
        <v>10116</v>
      </c>
      <c r="L12" s="63">
        <v>784</v>
      </c>
      <c r="M12" s="63">
        <v>12173</v>
      </c>
      <c r="N12" s="63">
        <v>437</v>
      </c>
      <c r="O12" s="63">
        <v>18029</v>
      </c>
      <c r="P12" s="63">
        <v>30639</v>
      </c>
      <c r="Q12" s="63">
        <v>34674</v>
      </c>
      <c r="R12" s="63">
        <v>18084</v>
      </c>
      <c r="S12" s="63">
        <v>9</v>
      </c>
      <c r="T12" s="63">
        <v>25871</v>
      </c>
      <c r="U12" s="63">
        <v>43964</v>
      </c>
      <c r="V12" s="63">
        <v>29148</v>
      </c>
      <c r="W12" s="63">
        <v>19</v>
      </c>
      <c r="X12" s="63">
        <v>21654</v>
      </c>
      <c r="Y12" s="63">
        <v>50821</v>
      </c>
      <c r="Z12" s="63">
        <v>763</v>
      </c>
      <c r="AA12" s="63">
        <v>626</v>
      </c>
      <c r="AB12" s="63">
        <v>11632</v>
      </c>
      <c r="AC12" s="63">
        <v>13021</v>
      </c>
      <c r="AD12" s="63">
        <v>13305</v>
      </c>
      <c r="AE12" s="63">
        <v>6617</v>
      </c>
      <c r="AF12" s="63">
        <v>424243</v>
      </c>
      <c r="AG12" s="63">
        <v>11879</v>
      </c>
      <c r="AH12" s="63">
        <v>442739</v>
      </c>
      <c r="AI12" s="63">
        <v>93091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6</v>
      </c>
      <c r="AP12" s="63">
        <v>0</v>
      </c>
      <c r="AQ12" s="63">
        <v>0</v>
      </c>
      <c r="AR12" s="63">
        <v>6</v>
      </c>
      <c r="AS12" s="63">
        <v>6</v>
      </c>
      <c r="AT12" s="63">
        <v>4</v>
      </c>
      <c r="AU12" s="63">
        <v>0</v>
      </c>
      <c r="AV12" s="63">
        <v>0</v>
      </c>
      <c r="AW12" s="63">
        <v>4</v>
      </c>
      <c r="AX12" s="63">
        <v>4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3</v>
      </c>
      <c r="BJ12" s="63">
        <v>0</v>
      </c>
      <c r="BK12" s="63">
        <v>0</v>
      </c>
      <c r="BL12" s="63">
        <v>3</v>
      </c>
      <c r="BM12" s="63">
        <v>2</v>
      </c>
      <c r="BN12" s="63">
        <v>90</v>
      </c>
      <c r="BO12" s="63">
        <v>1956</v>
      </c>
      <c r="BP12" s="63">
        <v>19</v>
      </c>
      <c r="BQ12" s="63">
        <v>2065</v>
      </c>
      <c r="BR12" s="63">
        <v>265</v>
      </c>
      <c r="BS12" s="63">
        <v>20</v>
      </c>
      <c r="BT12" s="63">
        <v>0</v>
      </c>
      <c r="BU12" s="63">
        <v>0</v>
      </c>
      <c r="BV12" s="63">
        <v>20</v>
      </c>
      <c r="BW12" s="63">
        <v>20</v>
      </c>
      <c r="BX12" s="63">
        <v>10</v>
      </c>
      <c r="BY12" s="63">
        <v>0</v>
      </c>
      <c r="BZ12" s="63">
        <v>0</v>
      </c>
      <c r="CA12" s="63">
        <v>10</v>
      </c>
      <c r="CB12" s="63">
        <v>27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65</v>
      </c>
      <c r="CI12" s="63">
        <v>6306</v>
      </c>
      <c r="CJ12" s="63">
        <v>3</v>
      </c>
      <c r="CK12" s="63">
        <v>6374</v>
      </c>
      <c r="CL12" s="63">
        <v>80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3">
        <v>56951</v>
      </c>
      <c r="CS12" s="63">
        <v>543843</v>
      </c>
      <c r="CT12" s="63">
        <v>82620</v>
      </c>
      <c r="CU12" s="63">
        <v>683414</v>
      </c>
      <c r="CV12" s="63">
        <v>219205</v>
      </c>
      <c r="CW12" s="80"/>
      <c r="CX12" s="80"/>
      <c r="CY12" s="80"/>
      <c r="CZ12" s="80"/>
      <c r="DA12" s="80"/>
      <c r="DB12" s="80"/>
    </row>
    <row r="13" spans="1:106" ht="24.9" customHeight="1">
      <c r="A13" s="45">
        <v>7</v>
      </c>
      <c r="B13" s="46" t="s">
        <v>60</v>
      </c>
      <c r="C13" s="63">
        <v>4745</v>
      </c>
      <c r="D13" s="63">
        <v>2</v>
      </c>
      <c r="E13" s="63">
        <v>7905</v>
      </c>
      <c r="F13" s="63">
        <v>12652</v>
      </c>
      <c r="G13" s="63">
        <v>9214</v>
      </c>
      <c r="H13" s="63">
        <v>12385</v>
      </c>
      <c r="I13" s="63">
        <v>22614</v>
      </c>
      <c r="J13" s="63">
        <v>18</v>
      </c>
      <c r="K13" s="63">
        <v>35017</v>
      </c>
      <c r="L13" s="63">
        <v>3081</v>
      </c>
      <c r="M13" s="63">
        <v>25047</v>
      </c>
      <c r="N13" s="63">
        <v>1209</v>
      </c>
      <c r="O13" s="63">
        <v>1049</v>
      </c>
      <c r="P13" s="63">
        <v>27305</v>
      </c>
      <c r="Q13" s="63">
        <v>36685</v>
      </c>
      <c r="R13" s="63">
        <v>51963</v>
      </c>
      <c r="S13" s="63">
        <v>7756</v>
      </c>
      <c r="T13" s="63">
        <v>24118</v>
      </c>
      <c r="U13" s="63">
        <v>83837</v>
      </c>
      <c r="V13" s="63">
        <v>70915</v>
      </c>
      <c r="W13" s="63">
        <v>12248</v>
      </c>
      <c r="X13" s="63">
        <v>11326</v>
      </c>
      <c r="Y13" s="63">
        <v>94489</v>
      </c>
      <c r="Z13" s="63">
        <v>295</v>
      </c>
      <c r="AA13" s="63">
        <v>1197</v>
      </c>
      <c r="AB13" s="63">
        <v>1</v>
      </c>
      <c r="AC13" s="63">
        <v>1493</v>
      </c>
      <c r="AD13" s="63">
        <v>2375</v>
      </c>
      <c r="AE13" s="63">
        <v>6038</v>
      </c>
      <c r="AF13" s="63">
        <v>424120</v>
      </c>
      <c r="AG13" s="63">
        <v>1</v>
      </c>
      <c r="AH13" s="63">
        <v>430159</v>
      </c>
      <c r="AI13" s="63">
        <v>79409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140</v>
      </c>
      <c r="BJ13" s="63">
        <v>0</v>
      </c>
      <c r="BK13" s="63">
        <v>0</v>
      </c>
      <c r="BL13" s="63">
        <v>140</v>
      </c>
      <c r="BM13" s="63">
        <v>33</v>
      </c>
      <c r="BN13" s="63">
        <v>829</v>
      </c>
      <c r="BO13" s="63">
        <v>208</v>
      </c>
      <c r="BP13" s="63">
        <v>0</v>
      </c>
      <c r="BQ13" s="63">
        <v>1037</v>
      </c>
      <c r="BR13" s="63">
        <v>3985</v>
      </c>
      <c r="BS13" s="63">
        <v>294</v>
      </c>
      <c r="BT13" s="63">
        <v>1169</v>
      </c>
      <c r="BU13" s="63">
        <v>1</v>
      </c>
      <c r="BV13" s="63">
        <v>1464</v>
      </c>
      <c r="BW13" s="63">
        <v>2347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355</v>
      </c>
      <c r="CI13" s="63">
        <v>133</v>
      </c>
      <c r="CJ13" s="63">
        <v>7</v>
      </c>
      <c r="CK13" s="63">
        <v>495</v>
      </c>
      <c r="CL13" s="63">
        <v>1155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3">
        <v>102091</v>
      </c>
      <c r="CS13" s="63">
        <v>458408</v>
      </c>
      <c r="CT13" s="63">
        <v>33100</v>
      </c>
      <c r="CU13" s="63">
        <v>593599</v>
      </c>
      <c r="CV13" s="63">
        <v>232773</v>
      </c>
      <c r="CW13" s="80"/>
      <c r="CX13" s="80"/>
      <c r="CY13" s="80"/>
      <c r="CZ13" s="80"/>
      <c r="DA13" s="80"/>
      <c r="DB13" s="80"/>
    </row>
    <row r="14" spans="1:106" ht="24.9" customHeight="1">
      <c r="A14" s="45">
        <v>8</v>
      </c>
      <c r="B14" s="46" t="s">
        <v>61</v>
      </c>
      <c r="C14" s="63">
        <v>4577</v>
      </c>
      <c r="D14" s="63">
        <v>5</v>
      </c>
      <c r="E14" s="63">
        <v>2585</v>
      </c>
      <c r="F14" s="63">
        <v>7167</v>
      </c>
      <c r="G14" s="63">
        <v>7600</v>
      </c>
      <c r="H14" s="63">
        <v>16294</v>
      </c>
      <c r="I14" s="63">
        <v>5763</v>
      </c>
      <c r="J14" s="63">
        <v>5354</v>
      </c>
      <c r="K14" s="63">
        <v>27411</v>
      </c>
      <c r="L14" s="63">
        <v>25624</v>
      </c>
      <c r="M14" s="63">
        <v>14004</v>
      </c>
      <c r="N14" s="63">
        <v>4721</v>
      </c>
      <c r="O14" s="63">
        <v>272</v>
      </c>
      <c r="P14" s="63">
        <v>18997</v>
      </c>
      <c r="Q14" s="63">
        <v>29819</v>
      </c>
      <c r="R14" s="63">
        <v>22715</v>
      </c>
      <c r="S14" s="63">
        <v>1050</v>
      </c>
      <c r="T14" s="63">
        <v>7096</v>
      </c>
      <c r="U14" s="63">
        <v>30861</v>
      </c>
      <c r="V14" s="63">
        <v>33838</v>
      </c>
      <c r="W14" s="63">
        <v>1006</v>
      </c>
      <c r="X14" s="63">
        <v>6290</v>
      </c>
      <c r="Y14" s="63">
        <v>41134</v>
      </c>
      <c r="Z14" s="63">
        <v>976</v>
      </c>
      <c r="AA14" s="63">
        <v>4005</v>
      </c>
      <c r="AB14" s="63">
        <v>0</v>
      </c>
      <c r="AC14" s="63">
        <v>4981</v>
      </c>
      <c r="AD14" s="63">
        <v>9478</v>
      </c>
      <c r="AE14" s="63">
        <v>6723</v>
      </c>
      <c r="AF14" s="63">
        <v>426660</v>
      </c>
      <c r="AG14" s="63">
        <v>0</v>
      </c>
      <c r="AH14" s="63">
        <v>433383</v>
      </c>
      <c r="AI14" s="63">
        <v>86098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11</v>
      </c>
      <c r="BJ14" s="63">
        <v>0</v>
      </c>
      <c r="BK14" s="63">
        <v>0</v>
      </c>
      <c r="BL14" s="63">
        <v>11</v>
      </c>
      <c r="BM14" s="63">
        <v>3</v>
      </c>
      <c r="BN14" s="63">
        <v>58</v>
      </c>
      <c r="BO14" s="63">
        <v>0</v>
      </c>
      <c r="BP14" s="63">
        <v>0</v>
      </c>
      <c r="BQ14" s="63">
        <v>58</v>
      </c>
      <c r="BR14" s="63">
        <v>386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3">
        <v>65358</v>
      </c>
      <c r="CS14" s="63">
        <v>442204</v>
      </c>
      <c r="CT14" s="63">
        <v>15307</v>
      </c>
      <c r="CU14" s="63">
        <v>522869</v>
      </c>
      <c r="CV14" s="63">
        <v>200142</v>
      </c>
      <c r="CW14" s="80"/>
      <c r="CX14" s="80"/>
      <c r="CY14" s="80"/>
      <c r="CZ14" s="80"/>
      <c r="DA14" s="80"/>
      <c r="DB14" s="80"/>
    </row>
    <row r="15" spans="1:106" ht="24.9" customHeight="1">
      <c r="A15" s="45">
        <v>9</v>
      </c>
      <c r="B15" s="46" t="s">
        <v>62</v>
      </c>
      <c r="C15" s="63">
        <v>6185</v>
      </c>
      <c r="D15" s="63">
        <v>24</v>
      </c>
      <c r="E15" s="63">
        <v>3666</v>
      </c>
      <c r="F15" s="63">
        <v>9875</v>
      </c>
      <c r="G15" s="63">
        <v>13054</v>
      </c>
      <c r="H15" s="63">
        <v>1</v>
      </c>
      <c r="I15" s="63">
        <v>30057</v>
      </c>
      <c r="J15" s="63">
        <v>0</v>
      </c>
      <c r="K15" s="63">
        <v>30058</v>
      </c>
      <c r="L15" s="63">
        <v>4451</v>
      </c>
      <c r="M15" s="63">
        <v>10575</v>
      </c>
      <c r="N15" s="63">
        <v>925</v>
      </c>
      <c r="O15" s="63">
        <v>2787</v>
      </c>
      <c r="P15" s="63">
        <v>14287</v>
      </c>
      <c r="Q15" s="63">
        <v>21365</v>
      </c>
      <c r="R15" s="63">
        <v>10529</v>
      </c>
      <c r="S15" s="63">
        <v>11348</v>
      </c>
      <c r="T15" s="63">
        <v>5741</v>
      </c>
      <c r="U15" s="63">
        <v>27618</v>
      </c>
      <c r="V15" s="63">
        <v>15547</v>
      </c>
      <c r="W15" s="63">
        <v>14860</v>
      </c>
      <c r="X15" s="63">
        <v>6873</v>
      </c>
      <c r="Y15" s="63">
        <v>37280</v>
      </c>
      <c r="Z15" s="63">
        <v>288</v>
      </c>
      <c r="AA15" s="63">
        <v>902</v>
      </c>
      <c r="AB15" s="63">
        <v>0</v>
      </c>
      <c r="AC15" s="63">
        <v>1190</v>
      </c>
      <c r="AD15" s="63">
        <v>2100</v>
      </c>
      <c r="AE15" s="63">
        <v>6182</v>
      </c>
      <c r="AF15" s="63">
        <v>423575</v>
      </c>
      <c r="AG15" s="63">
        <v>0</v>
      </c>
      <c r="AH15" s="63">
        <v>429757</v>
      </c>
      <c r="AI15" s="63">
        <v>78873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1</v>
      </c>
      <c r="AP15" s="63">
        <v>0</v>
      </c>
      <c r="AQ15" s="63">
        <v>4</v>
      </c>
      <c r="AR15" s="63">
        <v>5</v>
      </c>
      <c r="AS15" s="63">
        <v>8</v>
      </c>
      <c r="AT15" s="63">
        <v>1</v>
      </c>
      <c r="AU15" s="63">
        <v>0</v>
      </c>
      <c r="AV15" s="63">
        <v>3</v>
      </c>
      <c r="AW15" s="63">
        <v>4</v>
      </c>
      <c r="AX15" s="63">
        <v>9</v>
      </c>
      <c r="AY15" s="63">
        <v>5</v>
      </c>
      <c r="AZ15" s="63">
        <v>0</v>
      </c>
      <c r="BA15" s="63">
        <v>12</v>
      </c>
      <c r="BB15" s="63">
        <v>17</v>
      </c>
      <c r="BC15" s="63">
        <v>18</v>
      </c>
      <c r="BD15" s="63">
        <v>2</v>
      </c>
      <c r="BE15" s="63">
        <v>0</v>
      </c>
      <c r="BF15" s="63">
        <v>2</v>
      </c>
      <c r="BG15" s="63">
        <v>4</v>
      </c>
      <c r="BH15" s="63">
        <v>5</v>
      </c>
      <c r="BI15" s="63">
        <v>85</v>
      </c>
      <c r="BJ15" s="63">
        <v>22</v>
      </c>
      <c r="BK15" s="63">
        <v>0</v>
      </c>
      <c r="BL15" s="63">
        <v>107</v>
      </c>
      <c r="BM15" s="63">
        <v>58</v>
      </c>
      <c r="BN15" s="63">
        <v>249</v>
      </c>
      <c r="BO15" s="63">
        <v>57</v>
      </c>
      <c r="BP15" s="63">
        <v>10</v>
      </c>
      <c r="BQ15" s="63">
        <v>316</v>
      </c>
      <c r="BR15" s="63">
        <v>931</v>
      </c>
      <c r="BS15" s="63">
        <v>10</v>
      </c>
      <c r="BT15" s="63">
        <v>0</v>
      </c>
      <c r="BU15" s="63">
        <v>0</v>
      </c>
      <c r="BV15" s="63">
        <v>10</v>
      </c>
      <c r="BW15" s="63">
        <v>59</v>
      </c>
      <c r="BX15" s="63">
        <v>524</v>
      </c>
      <c r="BY15" s="63">
        <v>0</v>
      </c>
      <c r="BZ15" s="63">
        <v>0</v>
      </c>
      <c r="CA15" s="63">
        <v>524</v>
      </c>
      <c r="CB15" s="63">
        <v>385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91</v>
      </c>
      <c r="CI15" s="63">
        <v>54</v>
      </c>
      <c r="CJ15" s="63">
        <v>7</v>
      </c>
      <c r="CK15" s="63">
        <v>152</v>
      </c>
      <c r="CL15" s="63">
        <v>398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3">
        <v>34728</v>
      </c>
      <c r="CS15" s="63">
        <v>466964</v>
      </c>
      <c r="CT15" s="63">
        <v>12232</v>
      </c>
      <c r="CU15" s="63">
        <v>513924</v>
      </c>
      <c r="CV15" s="63">
        <v>158994</v>
      </c>
      <c r="CW15" s="80"/>
      <c r="CX15" s="80"/>
      <c r="CY15" s="80"/>
      <c r="CZ15" s="80"/>
      <c r="DA15" s="80"/>
      <c r="DB15" s="80"/>
    </row>
    <row r="16" spans="1:106" ht="24.9" customHeight="1">
      <c r="A16" s="45">
        <v>10</v>
      </c>
      <c r="B16" s="46" t="s">
        <v>63</v>
      </c>
      <c r="C16" s="63">
        <v>25270</v>
      </c>
      <c r="D16" s="63">
        <v>0</v>
      </c>
      <c r="E16" s="63">
        <v>237</v>
      </c>
      <c r="F16" s="63">
        <v>25507</v>
      </c>
      <c r="G16" s="63">
        <v>12249</v>
      </c>
      <c r="H16" s="63">
        <v>1772</v>
      </c>
      <c r="I16" s="63">
        <v>18598</v>
      </c>
      <c r="J16" s="63">
        <v>432</v>
      </c>
      <c r="K16" s="63">
        <v>20802</v>
      </c>
      <c r="L16" s="63">
        <v>5755</v>
      </c>
      <c r="M16" s="63">
        <v>4046</v>
      </c>
      <c r="N16" s="63">
        <v>365</v>
      </c>
      <c r="O16" s="63">
        <v>314</v>
      </c>
      <c r="P16" s="63">
        <v>4725</v>
      </c>
      <c r="Q16" s="63">
        <v>6558</v>
      </c>
      <c r="R16" s="63">
        <v>9762</v>
      </c>
      <c r="S16" s="63">
        <v>18</v>
      </c>
      <c r="T16" s="63">
        <v>436</v>
      </c>
      <c r="U16" s="63">
        <v>10216</v>
      </c>
      <c r="V16" s="63">
        <v>9592</v>
      </c>
      <c r="W16" s="63">
        <v>20</v>
      </c>
      <c r="X16" s="63">
        <v>1152</v>
      </c>
      <c r="Y16" s="63">
        <v>10764</v>
      </c>
      <c r="Z16" s="63">
        <v>842</v>
      </c>
      <c r="AA16" s="63">
        <v>518</v>
      </c>
      <c r="AB16" s="63">
        <v>97</v>
      </c>
      <c r="AC16" s="63">
        <v>1457</v>
      </c>
      <c r="AD16" s="63">
        <v>2332</v>
      </c>
      <c r="AE16" s="63">
        <v>6579</v>
      </c>
      <c r="AF16" s="63">
        <v>423199</v>
      </c>
      <c r="AG16" s="63">
        <v>97</v>
      </c>
      <c r="AH16" s="63">
        <v>429875</v>
      </c>
      <c r="AI16" s="63">
        <v>78991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1754</v>
      </c>
      <c r="BJ16" s="63">
        <v>10</v>
      </c>
      <c r="BK16" s="63">
        <v>82</v>
      </c>
      <c r="BL16" s="63">
        <v>1846</v>
      </c>
      <c r="BM16" s="63">
        <v>643</v>
      </c>
      <c r="BN16" s="63">
        <v>105</v>
      </c>
      <c r="BO16" s="63">
        <v>42</v>
      </c>
      <c r="BP16" s="63">
        <v>4</v>
      </c>
      <c r="BQ16" s="63">
        <v>151</v>
      </c>
      <c r="BR16" s="63">
        <v>1219</v>
      </c>
      <c r="BS16" s="63">
        <v>43</v>
      </c>
      <c r="BT16" s="63">
        <v>0</v>
      </c>
      <c r="BU16" s="63">
        <v>0</v>
      </c>
      <c r="BV16" s="63">
        <v>43</v>
      </c>
      <c r="BW16" s="63">
        <v>102</v>
      </c>
      <c r="BX16" s="63">
        <v>39</v>
      </c>
      <c r="BY16" s="63">
        <v>7</v>
      </c>
      <c r="BZ16" s="63">
        <v>0</v>
      </c>
      <c r="CA16" s="63">
        <v>46</v>
      </c>
      <c r="CB16" s="63">
        <v>26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34</v>
      </c>
      <c r="CI16" s="63">
        <v>23</v>
      </c>
      <c r="CJ16" s="63">
        <v>0</v>
      </c>
      <c r="CK16" s="63">
        <v>57</v>
      </c>
      <c r="CL16" s="63">
        <v>122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3">
        <v>50246</v>
      </c>
      <c r="CS16" s="63">
        <v>442780</v>
      </c>
      <c r="CT16" s="63">
        <v>1699</v>
      </c>
      <c r="CU16" s="63">
        <v>494725</v>
      </c>
      <c r="CV16" s="63">
        <v>118761</v>
      </c>
      <c r="CW16" s="80"/>
      <c r="CX16" s="80"/>
      <c r="CY16" s="80"/>
      <c r="CZ16" s="80"/>
      <c r="DA16" s="80"/>
      <c r="DB16" s="80"/>
    </row>
    <row r="17" spans="1:106" ht="24.9" customHeight="1">
      <c r="A17" s="45">
        <v>11</v>
      </c>
      <c r="B17" s="46" t="s">
        <v>64</v>
      </c>
      <c r="C17" s="63">
        <v>529</v>
      </c>
      <c r="D17" s="63">
        <v>6957</v>
      </c>
      <c r="E17" s="63">
        <v>1530</v>
      </c>
      <c r="F17" s="63">
        <v>9016</v>
      </c>
      <c r="G17" s="63">
        <v>4871</v>
      </c>
      <c r="H17" s="63">
        <v>3595</v>
      </c>
      <c r="I17" s="63">
        <v>5991</v>
      </c>
      <c r="J17" s="63">
        <v>1443</v>
      </c>
      <c r="K17" s="63">
        <v>11029</v>
      </c>
      <c r="L17" s="63">
        <v>8922</v>
      </c>
      <c r="M17" s="63">
        <v>15513</v>
      </c>
      <c r="N17" s="63">
        <v>2327</v>
      </c>
      <c r="O17" s="63">
        <v>2259</v>
      </c>
      <c r="P17" s="63">
        <v>20099</v>
      </c>
      <c r="Q17" s="63">
        <v>23128</v>
      </c>
      <c r="R17" s="63">
        <v>4714</v>
      </c>
      <c r="S17" s="63">
        <v>725</v>
      </c>
      <c r="T17" s="63">
        <v>2685</v>
      </c>
      <c r="U17" s="63">
        <v>8124</v>
      </c>
      <c r="V17" s="63">
        <v>10188</v>
      </c>
      <c r="W17" s="63">
        <v>722</v>
      </c>
      <c r="X17" s="63">
        <v>2277</v>
      </c>
      <c r="Y17" s="63">
        <v>13187</v>
      </c>
      <c r="Z17" s="63">
        <v>745</v>
      </c>
      <c r="AA17" s="63">
        <v>2501</v>
      </c>
      <c r="AB17" s="63">
        <v>594</v>
      </c>
      <c r="AC17" s="63">
        <v>3840</v>
      </c>
      <c r="AD17" s="63">
        <v>6583</v>
      </c>
      <c r="AE17" s="63">
        <v>6434</v>
      </c>
      <c r="AF17" s="63">
        <v>425175</v>
      </c>
      <c r="AG17" s="63">
        <v>594</v>
      </c>
      <c r="AH17" s="63">
        <v>432203</v>
      </c>
      <c r="AI17" s="63">
        <v>83172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1</v>
      </c>
      <c r="BI17" s="63">
        <v>297</v>
      </c>
      <c r="BJ17" s="63">
        <v>0</v>
      </c>
      <c r="BK17" s="63">
        <v>21</v>
      </c>
      <c r="BL17" s="63">
        <v>318</v>
      </c>
      <c r="BM17" s="63">
        <v>109</v>
      </c>
      <c r="BN17" s="63">
        <v>200</v>
      </c>
      <c r="BO17" s="63">
        <v>215</v>
      </c>
      <c r="BP17" s="63">
        <v>3</v>
      </c>
      <c r="BQ17" s="63">
        <v>418</v>
      </c>
      <c r="BR17" s="63">
        <v>841</v>
      </c>
      <c r="BS17" s="63">
        <v>8</v>
      </c>
      <c r="BT17" s="63">
        <v>0</v>
      </c>
      <c r="BU17" s="63">
        <v>0</v>
      </c>
      <c r="BV17" s="63">
        <v>8</v>
      </c>
      <c r="BW17" s="63">
        <v>9</v>
      </c>
      <c r="BX17" s="63">
        <v>0</v>
      </c>
      <c r="BY17" s="63">
        <v>0</v>
      </c>
      <c r="BZ17" s="63">
        <v>0</v>
      </c>
      <c r="CA17" s="63">
        <v>0</v>
      </c>
      <c r="CB17" s="63">
        <v>1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1127</v>
      </c>
      <c r="CI17" s="63">
        <v>211</v>
      </c>
      <c r="CJ17" s="63">
        <v>3</v>
      </c>
      <c r="CK17" s="63">
        <v>1341</v>
      </c>
      <c r="CL17" s="63">
        <v>2236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3">
        <v>33162</v>
      </c>
      <c r="CS17" s="63">
        <v>444102</v>
      </c>
      <c r="CT17" s="63">
        <v>9132</v>
      </c>
      <c r="CU17" s="63">
        <v>486396</v>
      </c>
      <c r="CV17" s="63">
        <v>143060</v>
      </c>
      <c r="CW17" s="80"/>
      <c r="CX17" s="80"/>
      <c r="CY17" s="80"/>
      <c r="CZ17" s="80"/>
      <c r="DA17" s="80"/>
      <c r="DB17" s="80"/>
    </row>
    <row r="18" spans="1:106" ht="24.9" customHeight="1">
      <c r="A18" s="45">
        <v>12</v>
      </c>
      <c r="B18" s="46" t="s">
        <v>65</v>
      </c>
      <c r="C18" s="63">
        <v>0</v>
      </c>
      <c r="D18" s="63">
        <v>1</v>
      </c>
      <c r="E18" s="63">
        <v>0</v>
      </c>
      <c r="F18" s="63">
        <v>1</v>
      </c>
      <c r="G18" s="63">
        <v>1</v>
      </c>
      <c r="H18" s="63">
        <v>2</v>
      </c>
      <c r="I18" s="63">
        <v>817</v>
      </c>
      <c r="J18" s="63">
        <v>446</v>
      </c>
      <c r="K18" s="63">
        <v>1265</v>
      </c>
      <c r="L18" s="63">
        <v>102</v>
      </c>
      <c r="M18" s="63">
        <v>385</v>
      </c>
      <c r="N18" s="63">
        <v>916</v>
      </c>
      <c r="O18" s="63">
        <v>0</v>
      </c>
      <c r="P18" s="63">
        <v>1301</v>
      </c>
      <c r="Q18" s="63">
        <v>1979</v>
      </c>
      <c r="R18" s="63">
        <v>187</v>
      </c>
      <c r="S18" s="63">
        <v>40</v>
      </c>
      <c r="T18" s="63">
        <v>46314</v>
      </c>
      <c r="U18" s="63">
        <v>46541</v>
      </c>
      <c r="V18" s="63">
        <v>228</v>
      </c>
      <c r="W18" s="63">
        <v>64</v>
      </c>
      <c r="X18" s="63">
        <v>38035</v>
      </c>
      <c r="Y18" s="63">
        <v>38327</v>
      </c>
      <c r="Z18" s="63">
        <v>127</v>
      </c>
      <c r="AA18" s="63">
        <v>928</v>
      </c>
      <c r="AB18" s="63">
        <v>8</v>
      </c>
      <c r="AC18" s="63">
        <v>1063</v>
      </c>
      <c r="AD18" s="63">
        <v>1818</v>
      </c>
      <c r="AE18" s="63">
        <v>7275</v>
      </c>
      <c r="AF18" s="63">
        <v>423633</v>
      </c>
      <c r="AG18" s="63">
        <v>8</v>
      </c>
      <c r="AH18" s="63">
        <v>430916</v>
      </c>
      <c r="AI18" s="63">
        <v>78947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9</v>
      </c>
      <c r="BO18" s="63">
        <v>12</v>
      </c>
      <c r="BP18" s="63">
        <v>0</v>
      </c>
      <c r="BQ18" s="63">
        <v>21</v>
      </c>
      <c r="BR18" s="63">
        <v>29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20</v>
      </c>
      <c r="CA18" s="63">
        <v>20</v>
      </c>
      <c r="CB18" s="63">
        <v>18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2</v>
      </c>
      <c r="CI18" s="63">
        <v>0</v>
      </c>
      <c r="CJ18" s="63">
        <v>0</v>
      </c>
      <c r="CK18" s="63">
        <v>2</v>
      </c>
      <c r="CL18" s="63">
        <v>2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3">
        <v>7987</v>
      </c>
      <c r="CS18" s="63">
        <v>426347</v>
      </c>
      <c r="CT18" s="63">
        <v>46796</v>
      </c>
      <c r="CU18" s="63">
        <v>481130</v>
      </c>
      <c r="CV18" s="63">
        <v>121223</v>
      </c>
      <c r="CW18" s="80"/>
      <c r="CX18" s="80"/>
      <c r="CY18" s="80"/>
      <c r="CZ18" s="80"/>
      <c r="DA18" s="80"/>
      <c r="DB18" s="80"/>
    </row>
    <row r="19" spans="1:106" ht="24.9" customHeight="1">
      <c r="A19" s="45">
        <v>13</v>
      </c>
      <c r="B19" s="46" t="s">
        <v>66</v>
      </c>
      <c r="C19" s="63">
        <v>1107</v>
      </c>
      <c r="D19" s="63">
        <v>0</v>
      </c>
      <c r="E19" s="63">
        <v>424</v>
      </c>
      <c r="F19" s="63">
        <v>1531</v>
      </c>
      <c r="G19" s="63">
        <v>1413</v>
      </c>
      <c r="H19" s="63">
        <v>1470</v>
      </c>
      <c r="I19" s="63">
        <v>1396</v>
      </c>
      <c r="J19" s="63">
        <v>648</v>
      </c>
      <c r="K19" s="63">
        <v>3514</v>
      </c>
      <c r="L19" s="63">
        <v>2806</v>
      </c>
      <c r="M19" s="63">
        <v>2168</v>
      </c>
      <c r="N19" s="63">
        <v>780</v>
      </c>
      <c r="O19" s="63">
        <v>7454</v>
      </c>
      <c r="P19" s="63">
        <v>10402</v>
      </c>
      <c r="Q19" s="63">
        <v>11638</v>
      </c>
      <c r="R19" s="63">
        <v>1793</v>
      </c>
      <c r="S19" s="63">
        <v>3989</v>
      </c>
      <c r="T19" s="63">
        <v>1053</v>
      </c>
      <c r="U19" s="63">
        <v>6835</v>
      </c>
      <c r="V19" s="63">
        <v>2382</v>
      </c>
      <c r="W19" s="63">
        <v>6196</v>
      </c>
      <c r="X19" s="63">
        <v>1192</v>
      </c>
      <c r="Y19" s="63">
        <v>9770</v>
      </c>
      <c r="Z19" s="63">
        <v>58</v>
      </c>
      <c r="AA19" s="63">
        <v>979</v>
      </c>
      <c r="AB19" s="63">
        <v>8067</v>
      </c>
      <c r="AC19" s="63">
        <v>9104</v>
      </c>
      <c r="AD19" s="63">
        <v>9511</v>
      </c>
      <c r="AE19" s="63">
        <v>8043</v>
      </c>
      <c r="AF19" s="63">
        <v>423543</v>
      </c>
      <c r="AG19" s="63">
        <v>8167</v>
      </c>
      <c r="AH19" s="63">
        <v>439753</v>
      </c>
      <c r="AI19" s="63">
        <v>87069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1</v>
      </c>
      <c r="BJ19" s="63">
        <v>0</v>
      </c>
      <c r="BK19" s="63">
        <v>0</v>
      </c>
      <c r="BL19" s="63">
        <v>1</v>
      </c>
      <c r="BM19" s="63">
        <v>0</v>
      </c>
      <c r="BN19" s="63">
        <v>36</v>
      </c>
      <c r="BO19" s="63">
        <v>422</v>
      </c>
      <c r="BP19" s="63">
        <v>36</v>
      </c>
      <c r="BQ19" s="63">
        <v>494</v>
      </c>
      <c r="BR19" s="63">
        <v>507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310</v>
      </c>
      <c r="BY19" s="63">
        <v>16</v>
      </c>
      <c r="BZ19" s="63">
        <v>0</v>
      </c>
      <c r="CA19" s="63">
        <v>326</v>
      </c>
      <c r="CB19" s="63">
        <v>336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8</v>
      </c>
      <c r="CI19" s="63">
        <v>8</v>
      </c>
      <c r="CJ19" s="63">
        <v>36</v>
      </c>
      <c r="CK19" s="63">
        <v>52</v>
      </c>
      <c r="CL19" s="63">
        <v>69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3">
        <v>14994</v>
      </c>
      <c r="CS19" s="63">
        <v>431133</v>
      </c>
      <c r="CT19" s="63">
        <v>25885</v>
      </c>
      <c r="CU19" s="63">
        <v>472012</v>
      </c>
      <c r="CV19" s="63">
        <v>123119</v>
      </c>
      <c r="CW19" s="80"/>
      <c r="CX19" s="80"/>
      <c r="CY19" s="80"/>
      <c r="CZ19" s="80"/>
      <c r="DA19" s="80"/>
      <c r="DB19" s="80"/>
    </row>
    <row r="20" spans="1:106" ht="24.9" customHeight="1">
      <c r="A20" s="45">
        <v>14</v>
      </c>
      <c r="B20" s="46" t="s">
        <v>67</v>
      </c>
      <c r="C20" s="63">
        <v>63</v>
      </c>
      <c r="D20" s="63">
        <v>0</v>
      </c>
      <c r="E20" s="63">
        <v>0</v>
      </c>
      <c r="F20" s="63">
        <v>63</v>
      </c>
      <c r="G20" s="63">
        <v>4</v>
      </c>
      <c r="H20" s="63">
        <v>292</v>
      </c>
      <c r="I20" s="63">
        <v>7838</v>
      </c>
      <c r="J20" s="63">
        <v>20</v>
      </c>
      <c r="K20" s="63">
        <v>8150</v>
      </c>
      <c r="L20" s="63">
        <v>2080</v>
      </c>
      <c r="M20" s="63">
        <v>1968</v>
      </c>
      <c r="N20" s="63">
        <v>142</v>
      </c>
      <c r="O20" s="63">
        <v>0</v>
      </c>
      <c r="P20" s="63">
        <v>2110</v>
      </c>
      <c r="Q20" s="63">
        <v>3489</v>
      </c>
      <c r="R20" s="63">
        <v>2220</v>
      </c>
      <c r="S20" s="63">
        <v>0</v>
      </c>
      <c r="T20" s="63">
        <v>971</v>
      </c>
      <c r="U20" s="63">
        <v>3191</v>
      </c>
      <c r="V20" s="63">
        <v>2969</v>
      </c>
      <c r="W20" s="63">
        <v>0</v>
      </c>
      <c r="X20" s="63">
        <v>695</v>
      </c>
      <c r="Y20" s="63">
        <v>3664</v>
      </c>
      <c r="Z20" s="63">
        <v>428</v>
      </c>
      <c r="AA20" s="63">
        <v>1055</v>
      </c>
      <c r="AB20" s="63">
        <v>0</v>
      </c>
      <c r="AC20" s="63">
        <v>1483</v>
      </c>
      <c r="AD20" s="63">
        <v>2783</v>
      </c>
      <c r="AE20" s="63">
        <v>6265</v>
      </c>
      <c r="AF20" s="63">
        <v>423731</v>
      </c>
      <c r="AG20" s="63">
        <v>0</v>
      </c>
      <c r="AH20" s="63">
        <v>429996</v>
      </c>
      <c r="AI20" s="63">
        <v>79510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3</v>
      </c>
      <c r="AP20" s="63">
        <v>0</v>
      </c>
      <c r="AQ20" s="63">
        <v>0</v>
      </c>
      <c r="AR20" s="63">
        <v>3</v>
      </c>
      <c r="AS20" s="63">
        <v>3</v>
      </c>
      <c r="AT20" s="63">
        <v>3</v>
      </c>
      <c r="AU20" s="63">
        <v>0</v>
      </c>
      <c r="AV20" s="63">
        <v>0</v>
      </c>
      <c r="AW20" s="63">
        <v>3</v>
      </c>
      <c r="AX20" s="63">
        <v>6</v>
      </c>
      <c r="AY20" s="63">
        <v>1</v>
      </c>
      <c r="AZ20" s="63">
        <v>0</v>
      </c>
      <c r="BA20" s="63">
        <v>0</v>
      </c>
      <c r="BB20" s="63">
        <v>1</v>
      </c>
      <c r="BC20" s="63">
        <v>1</v>
      </c>
      <c r="BD20" s="63">
        <v>1</v>
      </c>
      <c r="BE20" s="63">
        <v>0</v>
      </c>
      <c r="BF20" s="63">
        <v>0</v>
      </c>
      <c r="BG20" s="63">
        <v>1</v>
      </c>
      <c r="BH20" s="63">
        <v>3</v>
      </c>
      <c r="BI20" s="63">
        <v>240</v>
      </c>
      <c r="BJ20" s="63">
        <v>2</v>
      </c>
      <c r="BK20" s="63">
        <v>0</v>
      </c>
      <c r="BL20" s="63">
        <v>242</v>
      </c>
      <c r="BM20" s="63">
        <v>159</v>
      </c>
      <c r="BN20" s="63">
        <v>12181</v>
      </c>
      <c r="BO20" s="63">
        <v>68</v>
      </c>
      <c r="BP20" s="63">
        <v>3</v>
      </c>
      <c r="BQ20" s="63">
        <v>12252</v>
      </c>
      <c r="BR20" s="63">
        <v>2384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266</v>
      </c>
      <c r="BY20" s="63">
        <v>0</v>
      </c>
      <c r="BZ20" s="63">
        <v>15</v>
      </c>
      <c r="CA20" s="63">
        <v>281</v>
      </c>
      <c r="CB20" s="63">
        <v>475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12164</v>
      </c>
      <c r="CI20" s="63">
        <v>70</v>
      </c>
      <c r="CJ20" s="63">
        <v>4</v>
      </c>
      <c r="CK20" s="63">
        <v>12238</v>
      </c>
      <c r="CL20" s="63">
        <v>2393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3">
        <v>36095</v>
      </c>
      <c r="CS20" s="63">
        <v>432906</v>
      </c>
      <c r="CT20" s="63">
        <v>1013</v>
      </c>
      <c r="CU20" s="63">
        <v>470014</v>
      </c>
      <c r="CV20" s="63">
        <v>96954</v>
      </c>
      <c r="CW20" s="80"/>
      <c r="CX20" s="80"/>
      <c r="CY20" s="80"/>
      <c r="CZ20" s="80"/>
      <c r="DA20" s="80"/>
      <c r="DB20" s="80"/>
    </row>
    <row r="21" spans="1:106" ht="24.9" customHeight="1">
      <c r="A21" s="45">
        <v>15</v>
      </c>
      <c r="B21" s="46" t="s">
        <v>68</v>
      </c>
      <c r="C21" s="63">
        <v>18</v>
      </c>
      <c r="D21" s="63">
        <v>0</v>
      </c>
      <c r="E21" s="63">
        <v>0</v>
      </c>
      <c r="F21" s="63">
        <v>18</v>
      </c>
      <c r="G21" s="63">
        <v>4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100</v>
      </c>
      <c r="N21" s="63">
        <v>139</v>
      </c>
      <c r="O21" s="63">
        <v>39</v>
      </c>
      <c r="P21" s="63">
        <v>278</v>
      </c>
      <c r="Q21" s="63">
        <v>499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775</v>
      </c>
      <c r="AA21" s="63">
        <v>670</v>
      </c>
      <c r="AB21" s="63">
        <v>36</v>
      </c>
      <c r="AC21" s="63">
        <v>1481</v>
      </c>
      <c r="AD21" s="63">
        <v>2629</v>
      </c>
      <c r="AE21" s="63">
        <v>6414</v>
      </c>
      <c r="AF21" s="63">
        <v>423344</v>
      </c>
      <c r="AG21" s="63">
        <v>0</v>
      </c>
      <c r="AH21" s="63">
        <v>429758</v>
      </c>
      <c r="AI21" s="63">
        <v>79125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20</v>
      </c>
      <c r="AP21" s="63">
        <v>0</v>
      </c>
      <c r="AQ21" s="63">
        <v>0</v>
      </c>
      <c r="AR21" s="63">
        <v>20</v>
      </c>
      <c r="AS21" s="63">
        <v>31</v>
      </c>
      <c r="AT21" s="63">
        <v>19</v>
      </c>
      <c r="AU21" s="63">
        <v>0</v>
      </c>
      <c r="AV21" s="63">
        <v>0</v>
      </c>
      <c r="AW21" s="63">
        <v>19</v>
      </c>
      <c r="AX21" s="63">
        <v>29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3</v>
      </c>
      <c r="BJ21" s="63">
        <v>0</v>
      </c>
      <c r="BK21" s="63">
        <v>0</v>
      </c>
      <c r="BL21" s="63">
        <v>3</v>
      </c>
      <c r="BM21" s="63">
        <v>5</v>
      </c>
      <c r="BN21" s="63">
        <v>203</v>
      </c>
      <c r="BO21" s="63">
        <v>59</v>
      </c>
      <c r="BP21" s="63">
        <v>0</v>
      </c>
      <c r="BQ21" s="63">
        <v>262</v>
      </c>
      <c r="BR21" s="63">
        <v>397</v>
      </c>
      <c r="BS21" s="63">
        <v>8</v>
      </c>
      <c r="BT21" s="63">
        <v>3623</v>
      </c>
      <c r="BU21" s="63">
        <v>0</v>
      </c>
      <c r="BV21" s="63">
        <v>3631</v>
      </c>
      <c r="BW21" s="63">
        <v>6348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21</v>
      </c>
      <c r="CI21" s="63">
        <v>54</v>
      </c>
      <c r="CJ21" s="63">
        <v>0</v>
      </c>
      <c r="CK21" s="63">
        <v>75</v>
      </c>
      <c r="CL21" s="63">
        <v>113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3">
        <v>7581</v>
      </c>
      <c r="CS21" s="63">
        <v>427889</v>
      </c>
      <c r="CT21" s="63">
        <v>75</v>
      </c>
      <c r="CU21" s="63">
        <v>435545</v>
      </c>
      <c r="CV21" s="63">
        <v>89180</v>
      </c>
      <c r="CW21" s="80"/>
      <c r="CX21" s="80"/>
      <c r="CY21" s="80"/>
      <c r="CZ21" s="80"/>
      <c r="DA21" s="80"/>
      <c r="DB21" s="80"/>
    </row>
    <row r="22" spans="1:106" ht="24.9" customHeight="1">
      <c r="A22" s="45">
        <v>16</v>
      </c>
      <c r="B22" s="46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37</v>
      </c>
      <c r="I22" s="63">
        <v>5</v>
      </c>
      <c r="J22" s="63">
        <v>0</v>
      </c>
      <c r="K22" s="63">
        <v>42</v>
      </c>
      <c r="L22" s="63">
        <v>2</v>
      </c>
      <c r="M22" s="63">
        <v>1155</v>
      </c>
      <c r="N22" s="63">
        <v>1</v>
      </c>
      <c r="O22" s="63">
        <v>0</v>
      </c>
      <c r="P22" s="63">
        <v>1156</v>
      </c>
      <c r="Q22" s="63">
        <v>1142</v>
      </c>
      <c r="R22" s="63">
        <v>1754</v>
      </c>
      <c r="S22" s="63">
        <v>976</v>
      </c>
      <c r="T22" s="63">
        <v>0</v>
      </c>
      <c r="U22" s="63">
        <v>2730</v>
      </c>
      <c r="V22" s="63">
        <v>2474</v>
      </c>
      <c r="W22" s="63">
        <v>993</v>
      </c>
      <c r="X22" s="63">
        <v>0</v>
      </c>
      <c r="Y22" s="63">
        <v>3467</v>
      </c>
      <c r="Z22" s="63">
        <v>154</v>
      </c>
      <c r="AA22" s="63">
        <v>10</v>
      </c>
      <c r="AB22" s="63">
        <v>0</v>
      </c>
      <c r="AC22" s="63">
        <v>164</v>
      </c>
      <c r="AD22" s="63">
        <v>198</v>
      </c>
      <c r="AE22" s="63">
        <v>5864</v>
      </c>
      <c r="AF22" s="63">
        <v>422686</v>
      </c>
      <c r="AG22" s="63">
        <v>0</v>
      </c>
      <c r="AH22" s="63">
        <v>428550</v>
      </c>
      <c r="AI22" s="63">
        <v>76787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1</v>
      </c>
      <c r="AP22" s="63">
        <v>0</v>
      </c>
      <c r="AQ22" s="63">
        <v>0</v>
      </c>
      <c r="AR22" s="63">
        <v>1</v>
      </c>
      <c r="AS22" s="63">
        <v>1</v>
      </c>
      <c r="AT22" s="63">
        <v>1</v>
      </c>
      <c r="AU22" s="63">
        <v>0</v>
      </c>
      <c r="AV22" s="63">
        <v>0</v>
      </c>
      <c r="AW22" s="63">
        <v>1</v>
      </c>
      <c r="AX22" s="63">
        <v>1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287</v>
      </c>
      <c r="BJ22" s="63">
        <v>0</v>
      </c>
      <c r="BK22" s="63">
        <v>0</v>
      </c>
      <c r="BL22" s="63">
        <v>287</v>
      </c>
      <c r="BM22" s="63">
        <v>124</v>
      </c>
      <c r="BN22" s="63">
        <v>33</v>
      </c>
      <c r="BO22" s="63">
        <v>0</v>
      </c>
      <c r="BP22" s="63">
        <v>0</v>
      </c>
      <c r="BQ22" s="63">
        <v>33</v>
      </c>
      <c r="BR22" s="63">
        <v>55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1</v>
      </c>
      <c r="CI22" s="63">
        <v>0</v>
      </c>
      <c r="CJ22" s="63">
        <v>0</v>
      </c>
      <c r="CK22" s="63">
        <v>1</v>
      </c>
      <c r="CL22" s="63">
        <v>4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3">
        <v>9287</v>
      </c>
      <c r="CS22" s="63">
        <v>423678</v>
      </c>
      <c r="CT22" s="63">
        <v>0</v>
      </c>
      <c r="CU22" s="63">
        <v>432965</v>
      </c>
      <c r="CV22" s="63">
        <v>81781</v>
      </c>
      <c r="CW22" s="80"/>
      <c r="CX22" s="80"/>
      <c r="CY22" s="80"/>
      <c r="CZ22" s="80"/>
      <c r="DA22" s="80"/>
      <c r="DB22" s="80"/>
    </row>
    <row r="23" spans="1:106" ht="24.9" customHeight="1">
      <c r="A23" s="45">
        <v>17</v>
      </c>
      <c r="B23" s="46" t="s">
        <v>70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190</v>
      </c>
      <c r="N23" s="63">
        <v>1</v>
      </c>
      <c r="O23" s="63">
        <v>0</v>
      </c>
      <c r="P23" s="63">
        <v>191</v>
      </c>
      <c r="Q23" s="63">
        <v>480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512</v>
      </c>
      <c r="AA23" s="63">
        <v>10</v>
      </c>
      <c r="AB23" s="63">
        <v>4</v>
      </c>
      <c r="AC23" s="63">
        <v>526</v>
      </c>
      <c r="AD23" s="63">
        <v>1135</v>
      </c>
      <c r="AE23" s="63">
        <v>6238</v>
      </c>
      <c r="AF23" s="63">
        <v>422686</v>
      </c>
      <c r="AG23" s="63">
        <v>4</v>
      </c>
      <c r="AH23" s="63">
        <v>428928</v>
      </c>
      <c r="AI23" s="63">
        <v>77742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1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16</v>
      </c>
      <c r="BO23" s="63">
        <v>0</v>
      </c>
      <c r="BP23" s="63">
        <v>0</v>
      </c>
      <c r="BQ23" s="63">
        <v>16</v>
      </c>
      <c r="BR23" s="63">
        <v>29</v>
      </c>
      <c r="BS23" s="63">
        <v>511</v>
      </c>
      <c r="BT23" s="63">
        <v>10</v>
      </c>
      <c r="BU23" s="63">
        <v>4</v>
      </c>
      <c r="BV23" s="63">
        <v>525</v>
      </c>
      <c r="BW23" s="63">
        <v>1134</v>
      </c>
      <c r="BX23" s="63">
        <v>31</v>
      </c>
      <c r="BY23" s="63">
        <v>0</v>
      </c>
      <c r="BZ23" s="63">
        <v>0</v>
      </c>
      <c r="CA23" s="63">
        <v>31</v>
      </c>
      <c r="CB23" s="63">
        <v>34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16</v>
      </c>
      <c r="CI23" s="63">
        <v>0</v>
      </c>
      <c r="CJ23" s="63">
        <v>0</v>
      </c>
      <c r="CK23" s="63">
        <v>16</v>
      </c>
      <c r="CL23" s="63">
        <v>8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3">
        <v>7514</v>
      </c>
      <c r="CS23" s="63">
        <v>422707</v>
      </c>
      <c r="CT23" s="63">
        <v>12</v>
      </c>
      <c r="CU23" s="63">
        <v>430233</v>
      </c>
      <c r="CV23" s="63">
        <v>80563</v>
      </c>
      <c r="CW23" s="80"/>
      <c r="CX23" s="80"/>
      <c r="CY23" s="80"/>
      <c r="CZ23" s="80"/>
      <c r="DA23" s="80"/>
      <c r="DB23" s="80"/>
    </row>
    <row r="24" spans="1:106" ht="24.9" customHeight="1">
      <c r="A24" s="45">
        <v>18</v>
      </c>
      <c r="B24" s="46" t="s">
        <v>71</v>
      </c>
      <c r="C24" s="63">
        <v>7</v>
      </c>
      <c r="D24" s="63">
        <v>63</v>
      </c>
      <c r="E24" s="63">
        <v>0</v>
      </c>
      <c r="F24" s="63">
        <v>70</v>
      </c>
      <c r="G24" s="63">
        <v>8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67</v>
      </c>
      <c r="N24" s="63">
        <v>0</v>
      </c>
      <c r="O24" s="63">
        <v>0</v>
      </c>
      <c r="P24" s="63">
        <v>67</v>
      </c>
      <c r="Q24" s="63">
        <v>210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1280</v>
      </c>
      <c r="AA24" s="63">
        <v>4</v>
      </c>
      <c r="AB24" s="63">
        <v>0</v>
      </c>
      <c r="AC24" s="63">
        <v>1284</v>
      </c>
      <c r="AD24" s="63">
        <v>927</v>
      </c>
      <c r="AE24" s="63">
        <v>5880</v>
      </c>
      <c r="AF24" s="63">
        <v>422676</v>
      </c>
      <c r="AG24" s="63">
        <v>0</v>
      </c>
      <c r="AH24" s="63">
        <v>428556</v>
      </c>
      <c r="AI24" s="63">
        <v>76925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2</v>
      </c>
      <c r="BP24" s="63">
        <v>0</v>
      </c>
      <c r="BQ24" s="63">
        <v>2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3</v>
      </c>
      <c r="BY24" s="63">
        <v>0</v>
      </c>
      <c r="BZ24" s="63">
        <v>0</v>
      </c>
      <c r="CA24" s="63">
        <v>3</v>
      </c>
      <c r="CB24" s="63">
        <v>3</v>
      </c>
      <c r="CC24" s="63">
        <v>5</v>
      </c>
      <c r="CD24" s="63">
        <v>31</v>
      </c>
      <c r="CE24" s="63">
        <v>0</v>
      </c>
      <c r="CF24" s="63">
        <v>36</v>
      </c>
      <c r="CG24" s="63">
        <v>10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3">
        <v>7242</v>
      </c>
      <c r="CS24" s="63">
        <v>422776</v>
      </c>
      <c r="CT24" s="63">
        <v>0</v>
      </c>
      <c r="CU24" s="63">
        <v>430018</v>
      </c>
      <c r="CV24" s="63">
        <v>78083</v>
      </c>
      <c r="CW24" s="80"/>
      <c r="CX24" s="80"/>
      <c r="CY24" s="80"/>
      <c r="CZ24" s="80"/>
      <c r="DA24" s="80"/>
      <c r="DB24" s="80"/>
    </row>
    <row r="25" spans="1:106" ht="24.9" customHeight="1">
      <c r="A25" s="45">
        <v>19</v>
      </c>
      <c r="B25" s="46" t="s">
        <v>72</v>
      </c>
      <c r="C25" s="63">
        <v>1</v>
      </c>
      <c r="D25" s="63">
        <v>0</v>
      </c>
      <c r="E25" s="63">
        <v>0</v>
      </c>
      <c r="F25" s="63">
        <v>1</v>
      </c>
      <c r="G25" s="63">
        <v>1861</v>
      </c>
      <c r="H25" s="63">
        <v>0</v>
      </c>
      <c r="I25" s="63">
        <v>1</v>
      </c>
      <c r="J25" s="63">
        <v>0</v>
      </c>
      <c r="K25" s="63">
        <v>1</v>
      </c>
      <c r="L25" s="63">
        <v>1</v>
      </c>
      <c r="M25" s="63">
        <v>59</v>
      </c>
      <c r="N25" s="63">
        <v>17</v>
      </c>
      <c r="O25" s="63">
        <v>0</v>
      </c>
      <c r="P25" s="63">
        <v>76</v>
      </c>
      <c r="Q25" s="63">
        <v>1987</v>
      </c>
      <c r="R25" s="63">
        <v>365</v>
      </c>
      <c r="S25" s="63">
        <v>0</v>
      </c>
      <c r="T25" s="63">
        <v>0</v>
      </c>
      <c r="U25" s="63">
        <v>365</v>
      </c>
      <c r="V25" s="63">
        <v>362</v>
      </c>
      <c r="W25" s="63">
        <v>0</v>
      </c>
      <c r="X25" s="63">
        <v>0</v>
      </c>
      <c r="Y25" s="63">
        <v>362</v>
      </c>
      <c r="Z25" s="63">
        <v>98</v>
      </c>
      <c r="AA25" s="63">
        <v>50</v>
      </c>
      <c r="AB25" s="63">
        <v>0</v>
      </c>
      <c r="AC25" s="63">
        <v>148</v>
      </c>
      <c r="AD25" s="63">
        <v>175</v>
      </c>
      <c r="AE25" s="63">
        <v>5801</v>
      </c>
      <c r="AF25" s="63">
        <v>422754</v>
      </c>
      <c r="AG25" s="63">
        <v>0</v>
      </c>
      <c r="AH25" s="63">
        <v>428555</v>
      </c>
      <c r="AI25" s="63">
        <v>76895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0</v>
      </c>
      <c r="AP25" s="63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15</v>
      </c>
      <c r="BO25" s="63">
        <v>0</v>
      </c>
      <c r="BP25" s="63">
        <v>0</v>
      </c>
      <c r="BQ25" s="63">
        <v>15</v>
      </c>
      <c r="BR25" s="63">
        <v>33</v>
      </c>
      <c r="BS25" s="63">
        <v>3</v>
      </c>
      <c r="BT25" s="63">
        <v>0</v>
      </c>
      <c r="BU25" s="63">
        <v>0</v>
      </c>
      <c r="BV25" s="63">
        <v>3</v>
      </c>
      <c r="BW25" s="63">
        <v>3</v>
      </c>
      <c r="BX25" s="63">
        <v>42</v>
      </c>
      <c r="BY25" s="63">
        <v>0</v>
      </c>
      <c r="BZ25" s="63">
        <v>0</v>
      </c>
      <c r="CA25" s="63">
        <v>42</v>
      </c>
      <c r="CB25" s="63">
        <v>10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29</v>
      </c>
      <c r="CI25" s="63">
        <v>47</v>
      </c>
      <c r="CJ25" s="63">
        <v>0</v>
      </c>
      <c r="CK25" s="63">
        <v>76</v>
      </c>
      <c r="CL25" s="63">
        <v>142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83">
        <v>6413</v>
      </c>
      <c r="CS25" s="63">
        <v>422869</v>
      </c>
      <c r="CT25" s="63">
        <v>0</v>
      </c>
      <c r="CU25" s="63">
        <v>429282</v>
      </c>
      <c r="CV25" s="63">
        <v>81469</v>
      </c>
      <c r="CW25" s="80"/>
      <c r="CX25" s="80"/>
      <c r="CY25" s="80"/>
      <c r="CZ25" s="80"/>
      <c r="DA25" s="80"/>
      <c r="DB25" s="80"/>
    </row>
    <row r="26" spans="1:106" ht="21.6" customHeight="1">
      <c r="A26" s="47"/>
      <c r="B26" s="48" t="s">
        <v>1</v>
      </c>
      <c r="C26" s="65">
        <f>SUM(C7:C25)</f>
        <v>3807159</v>
      </c>
      <c r="D26" s="65">
        <f t="shared" ref="D26:AD26" si="0">SUM(D7:D25)</f>
        <v>4790995</v>
      </c>
      <c r="E26" s="65">
        <f t="shared" si="0"/>
        <v>174293</v>
      </c>
      <c r="F26" s="65">
        <f t="shared" si="0"/>
        <v>8772447</v>
      </c>
      <c r="G26" s="65">
        <f t="shared" si="0"/>
        <v>2149540</v>
      </c>
      <c r="H26" s="65">
        <f t="shared" si="0"/>
        <v>102756</v>
      </c>
      <c r="I26" s="65">
        <f t="shared" si="0"/>
        <v>469937</v>
      </c>
      <c r="J26" s="65">
        <f t="shared" si="0"/>
        <v>8563</v>
      </c>
      <c r="K26" s="65">
        <f t="shared" si="0"/>
        <v>581256</v>
      </c>
      <c r="L26" s="65">
        <f t="shared" si="0"/>
        <v>194121</v>
      </c>
      <c r="M26" s="65">
        <f t="shared" si="0"/>
        <v>345057</v>
      </c>
      <c r="N26" s="65">
        <f t="shared" si="0"/>
        <v>136902</v>
      </c>
      <c r="O26" s="65">
        <f t="shared" si="0"/>
        <v>38741</v>
      </c>
      <c r="P26" s="65">
        <f t="shared" si="0"/>
        <v>520700</v>
      </c>
      <c r="Q26" s="65">
        <f t="shared" si="0"/>
        <v>507461</v>
      </c>
      <c r="R26" s="65">
        <f t="shared" si="0"/>
        <v>321544</v>
      </c>
      <c r="S26" s="65">
        <f t="shared" si="0"/>
        <v>74194</v>
      </c>
      <c r="T26" s="65">
        <f t="shared" si="0"/>
        <v>302669</v>
      </c>
      <c r="U26" s="65">
        <f t="shared" si="0"/>
        <v>698407</v>
      </c>
      <c r="V26" s="65">
        <f t="shared" si="0"/>
        <v>458312</v>
      </c>
      <c r="W26" s="65">
        <f t="shared" si="0"/>
        <v>96356</v>
      </c>
      <c r="X26" s="65">
        <f t="shared" si="0"/>
        <v>265959</v>
      </c>
      <c r="Y26" s="65">
        <f t="shared" si="0"/>
        <v>820627</v>
      </c>
      <c r="Z26" s="65">
        <f t="shared" si="0"/>
        <v>26952</v>
      </c>
      <c r="AA26" s="65">
        <f t="shared" si="0"/>
        <v>52271</v>
      </c>
      <c r="AB26" s="65">
        <f t="shared" si="0"/>
        <v>20491</v>
      </c>
      <c r="AC26" s="65">
        <f t="shared" si="0"/>
        <v>99714</v>
      </c>
      <c r="AD26" s="65">
        <f t="shared" si="0"/>
        <v>159197</v>
      </c>
      <c r="AE26" s="65">
        <f>SUM(AE7:AE25)-5730*18</f>
        <v>35238</v>
      </c>
      <c r="AF26" s="65">
        <f>SUM(AF7:AF25)-422676*18</f>
        <v>514005</v>
      </c>
      <c r="AG26" s="65">
        <f>SUM(AG7:AG25)</f>
        <v>21846</v>
      </c>
      <c r="AH26" s="65">
        <f>SUM(AH7:AH25)-428406*18</f>
        <v>571089</v>
      </c>
      <c r="AI26" s="65">
        <f>SUM(AI7:AI25)-76613*18</f>
        <v>311066</v>
      </c>
      <c r="AJ26" s="65">
        <f>SUM(AJ7:AJ25)</f>
        <v>0</v>
      </c>
      <c r="AK26" s="65">
        <f t="shared" ref="AK26:CQ26" si="1">SUM(AK7:AK25)</f>
        <v>0</v>
      </c>
      <c r="AL26" s="65">
        <f t="shared" si="1"/>
        <v>0</v>
      </c>
      <c r="AM26" s="65">
        <f t="shared" si="1"/>
        <v>0</v>
      </c>
      <c r="AN26" s="65">
        <f t="shared" si="1"/>
        <v>1</v>
      </c>
      <c r="AO26" s="65">
        <f t="shared" si="1"/>
        <v>40</v>
      </c>
      <c r="AP26" s="65">
        <f t="shared" si="1"/>
        <v>1</v>
      </c>
      <c r="AQ26" s="65">
        <f t="shared" si="1"/>
        <v>6</v>
      </c>
      <c r="AR26" s="65">
        <f t="shared" si="1"/>
        <v>47</v>
      </c>
      <c r="AS26" s="65">
        <f t="shared" si="1"/>
        <v>68</v>
      </c>
      <c r="AT26" s="65">
        <f t="shared" si="1"/>
        <v>28</v>
      </c>
      <c r="AU26" s="65">
        <f t="shared" si="1"/>
        <v>0</v>
      </c>
      <c r="AV26" s="65">
        <f t="shared" si="1"/>
        <v>3</v>
      </c>
      <c r="AW26" s="65">
        <f t="shared" si="1"/>
        <v>31</v>
      </c>
      <c r="AX26" s="65">
        <f t="shared" si="1"/>
        <v>49</v>
      </c>
      <c r="AY26" s="65">
        <f t="shared" si="1"/>
        <v>13</v>
      </c>
      <c r="AZ26" s="65">
        <f t="shared" si="1"/>
        <v>0</v>
      </c>
      <c r="BA26" s="65">
        <f t="shared" si="1"/>
        <v>12</v>
      </c>
      <c r="BB26" s="65">
        <f t="shared" si="1"/>
        <v>25</v>
      </c>
      <c r="BC26" s="65">
        <f t="shared" si="1"/>
        <v>34</v>
      </c>
      <c r="BD26" s="65">
        <f t="shared" si="1"/>
        <v>3</v>
      </c>
      <c r="BE26" s="65">
        <f t="shared" si="1"/>
        <v>0</v>
      </c>
      <c r="BF26" s="65">
        <f t="shared" si="1"/>
        <v>2</v>
      </c>
      <c r="BG26" s="65">
        <f t="shared" si="1"/>
        <v>5</v>
      </c>
      <c r="BH26" s="65">
        <f t="shared" si="1"/>
        <v>9</v>
      </c>
      <c r="BI26" s="65">
        <f t="shared" si="1"/>
        <v>20165</v>
      </c>
      <c r="BJ26" s="65">
        <f t="shared" si="1"/>
        <v>408</v>
      </c>
      <c r="BK26" s="65">
        <f t="shared" si="1"/>
        <v>103</v>
      </c>
      <c r="BL26" s="65">
        <f t="shared" si="1"/>
        <v>20676</v>
      </c>
      <c r="BM26" s="65">
        <f t="shared" si="1"/>
        <v>9318</v>
      </c>
      <c r="BN26" s="65">
        <f t="shared" si="1"/>
        <v>91983</v>
      </c>
      <c r="BO26" s="65">
        <f t="shared" si="1"/>
        <v>425012</v>
      </c>
      <c r="BP26" s="65">
        <f t="shared" si="1"/>
        <v>101</v>
      </c>
      <c r="BQ26" s="65">
        <f t="shared" si="1"/>
        <v>517096</v>
      </c>
      <c r="BR26" s="65">
        <f t="shared" si="1"/>
        <v>343360</v>
      </c>
      <c r="BS26" s="65">
        <f t="shared" si="1"/>
        <v>912</v>
      </c>
      <c r="BT26" s="65">
        <f t="shared" si="1"/>
        <v>4802</v>
      </c>
      <c r="BU26" s="65">
        <f t="shared" si="1"/>
        <v>5</v>
      </c>
      <c r="BV26" s="65">
        <f t="shared" si="1"/>
        <v>5719</v>
      </c>
      <c r="BW26" s="65">
        <f t="shared" si="1"/>
        <v>10051</v>
      </c>
      <c r="BX26" s="65">
        <f t="shared" si="1"/>
        <v>8825</v>
      </c>
      <c r="BY26" s="65">
        <f t="shared" si="1"/>
        <v>81</v>
      </c>
      <c r="BZ26" s="65">
        <f t="shared" si="1"/>
        <v>41</v>
      </c>
      <c r="CA26" s="65">
        <f t="shared" si="1"/>
        <v>8947</v>
      </c>
      <c r="CB26" s="65">
        <f t="shared" si="1"/>
        <v>9383</v>
      </c>
      <c r="CC26" s="65">
        <f t="shared" si="1"/>
        <v>86975</v>
      </c>
      <c r="CD26" s="65">
        <f t="shared" si="1"/>
        <v>42</v>
      </c>
      <c r="CE26" s="65">
        <f t="shared" si="1"/>
        <v>0</v>
      </c>
      <c r="CF26" s="65">
        <f t="shared" si="1"/>
        <v>87017</v>
      </c>
      <c r="CG26" s="65">
        <f t="shared" si="1"/>
        <v>12021</v>
      </c>
      <c r="CH26" s="65">
        <f t="shared" si="1"/>
        <v>103488</v>
      </c>
      <c r="CI26" s="65">
        <f t="shared" si="1"/>
        <v>77029</v>
      </c>
      <c r="CJ26" s="65">
        <f t="shared" si="1"/>
        <v>64</v>
      </c>
      <c r="CK26" s="65">
        <f t="shared" si="1"/>
        <v>180581</v>
      </c>
      <c r="CL26" s="65">
        <f t="shared" si="1"/>
        <v>36214</v>
      </c>
      <c r="CM26" s="65">
        <f t="shared" si="1"/>
        <v>0</v>
      </c>
      <c r="CN26" s="65">
        <f t="shared" si="1"/>
        <v>0</v>
      </c>
      <c r="CO26" s="65">
        <f t="shared" si="1"/>
        <v>0</v>
      </c>
      <c r="CP26" s="65">
        <f t="shared" si="1"/>
        <v>0</v>
      </c>
      <c r="CQ26" s="65">
        <f t="shared" si="1"/>
        <v>0</v>
      </c>
      <c r="CR26" s="65">
        <f>SUM(CR7:CR25)-5730*18</f>
        <v>4951138</v>
      </c>
      <c r="CS26" s="65">
        <f>SUM(CS7:CS25)-422676*18</f>
        <v>6545679</v>
      </c>
      <c r="CT26" s="65">
        <f>SUM(CT7:CT25)</f>
        <v>566940</v>
      </c>
      <c r="CU26" s="65">
        <f>SUM(CU7:CU25)-428406*18</f>
        <v>12063757</v>
      </c>
      <c r="CV26" s="65">
        <f>SUM(CV7:CV25)-76613*18</f>
        <v>4562520</v>
      </c>
      <c r="CW26" s="80"/>
      <c r="CX26" s="80"/>
      <c r="CY26" s="80"/>
      <c r="CZ26" s="80"/>
      <c r="DA26" s="80"/>
      <c r="DB26" s="80"/>
    </row>
    <row r="27" spans="1:106" ht="13.8">
      <c r="A27" s="69"/>
      <c r="B27" s="70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</row>
    <row r="28" spans="1:106" s="24" customFormat="1" ht="12.75" customHeight="1">
      <c r="AH28" s="81"/>
      <c r="CR28" s="82"/>
      <c r="CS28" s="82"/>
      <c r="CT28" s="82"/>
      <c r="CU28" s="82"/>
      <c r="CV28" s="82"/>
    </row>
    <row r="29" spans="1:106" ht="13.8">
      <c r="B29" s="54" t="s">
        <v>73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</row>
    <row r="30" spans="1:106" ht="13.8">
      <c r="B30" s="54" t="s">
        <v>74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81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</row>
  </sheetData>
  <sortState xmlns:xlrd2="http://schemas.microsoft.com/office/spreadsheetml/2017/richdata2"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4"/>
  <sheetViews>
    <sheetView zoomScale="90" zoomScaleNormal="90" workbookViewId="0">
      <pane xSplit="2" ySplit="6" topLeftCell="X7" activePane="bottomRight" state="frozen"/>
      <selection pane="topRight" activeCell="C1" sqref="C1"/>
      <selection pane="bottomLeft" activeCell="A6" sqref="A6"/>
      <selection pane="bottomRight" activeCell="L11" sqref="L11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89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42" customHeight="1">
      <c r="A5" s="91"/>
      <c r="B5" s="91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92"/>
      <c r="B6" s="92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58</v>
      </c>
      <c r="C7" s="63">
        <v>3886746.8936159997</v>
      </c>
      <c r="D7" s="63">
        <v>0</v>
      </c>
      <c r="E7" s="63">
        <v>159530</v>
      </c>
      <c r="F7" s="63">
        <v>0</v>
      </c>
      <c r="G7" s="63">
        <v>41445.870215000003</v>
      </c>
      <c r="H7" s="63">
        <v>0</v>
      </c>
      <c r="I7" s="63">
        <v>0</v>
      </c>
      <c r="J7" s="63">
        <v>0</v>
      </c>
      <c r="K7" s="63">
        <v>1188339.4560020005</v>
      </c>
      <c r="L7" s="63">
        <v>0</v>
      </c>
      <c r="M7" s="63">
        <v>222798.57457099992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40279.610473000001</v>
      </c>
      <c r="V7" s="63">
        <v>0</v>
      </c>
      <c r="W7" s="63">
        <v>0</v>
      </c>
      <c r="X7" s="63">
        <v>0</v>
      </c>
      <c r="Y7" s="63">
        <v>192463.58677000005</v>
      </c>
      <c r="Z7" s="63">
        <v>0</v>
      </c>
      <c r="AA7" s="63">
        <v>2059511.3626529996</v>
      </c>
      <c r="AB7" s="63">
        <v>157432.35339999999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1920519.207891</v>
      </c>
      <c r="AJ7" s="63">
        <v>5761.98</v>
      </c>
      <c r="AK7" s="63">
        <v>0</v>
      </c>
      <c r="AL7" s="63">
        <v>0</v>
      </c>
      <c r="AM7" s="63">
        <v>9711634.5621910002</v>
      </c>
      <c r="AN7" s="63">
        <v>163194.3334</v>
      </c>
    </row>
    <row r="8" spans="1:40" s="22" customFormat="1" ht="24.9" customHeight="1">
      <c r="A8" s="45">
        <v>2</v>
      </c>
      <c r="B8" s="46" t="s">
        <v>57</v>
      </c>
      <c r="C8" s="63">
        <v>373636.36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674.255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1361023.732149</v>
      </c>
      <c r="AB8" s="63">
        <v>344017.94118272688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604.00179174799996</v>
      </c>
      <c r="AK8" s="63">
        <v>0</v>
      </c>
      <c r="AL8" s="63">
        <v>0</v>
      </c>
      <c r="AM8" s="63">
        <v>1735334.347149</v>
      </c>
      <c r="AN8" s="63">
        <v>344621.94297447486</v>
      </c>
    </row>
    <row r="9" spans="1:40" ht="24.9" customHeight="1">
      <c r="A9" s="45">
        <v>3</v>
      </c>
      <c r="B9" s="46" t="s">
        <v>60</v>
      </c>
      <c r="C9" s="63">
        <v>0</v>
      </c>
      <c r="D9" s="63">
        <v>0</v>
      </c>
      <c r="E9" s="63">
        <v>0</v>
      </c>
      <c r="F9" s="63">
        <v>0</v>
      </c>
      <c r="G9" s="63">
        <v>11249.411708849306</v>
      </c>
      <c r="H9" s="63">
        <v>0</v>
      </c>
      <c r="I9" s="63">
        <v>0</v>
      </c>
      <c r="J9" s="63">
        <v>0</v>
      </c>
      <c r="K9" s="63">
        <v>912630.49694204039</v>
      </c>
      <c r="L9" s="63">
        <v>0</v>
      </c>
      <c r="M9" s="63">
        <v>99985.599861041163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1064.68795068493</v>
      </c>
      <c r="AB9" s="63">
        <v>0</v>
      </c>
      <c r="AC9" s="63">
        <v>13969.389785260251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1038899.5862478759</v>
      </c>
      <c r="AN9" s="63">
        <v>0</v>
      </c>
    </row>
    <row r="10" spans="1:40" ht="24.9" customHeight="1">
      <c r="A10" s="45">
        <v>4</v>
      </c>
      <c r="B10" s="46" t="s">
        <v>56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9158.76</v>
      </c>
      <c r="L10" s="63">
        <v>6190.0342869999995</v>
      </c>
      <c r="M10" s="63">
        <v>6195.89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325.21020700000003</v>
      </c>
      <c r="W10" s="63">
        <v>0</v>
      </c>
      <c r="X10" s="63">
        <v>0</v>
      </c>
      <c r="Y10" s="63">
        <v>6367.7017999999998</v>
      </c>
      <c r="Z10" s="63">
        <v>757.61420540000006</v>
      </c>
      <c r="AA10" s="63">
        <v>766383.48782899999</v>
      </c>
      <c r="AB10" s="63">
        <v>355225.79842911317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3914.5726300000001</v>
      </c>
      <c r="AJ10" s="63">
        <v>7219.4396604100002</v>
      </c>
      <c r="AK10" s="63">
        <v>0</v>
      </c>
      <c r="AL10" s="63">
        <v>0</v>
      </c>
      <c r="AM10" s="63">
        <v>792020.41225899989</v>
      </c>
      <c r="AN10" s="63">
        <v>369718.09678892314</v>
      </c>
    </row>
    <row r="11" spans="1:40" ht="24.9" customHeight="1">
      <c r="A11" s="45">
        <v>5</v>
      </c>
      <c r="B11" s="46" t="s">
        <v>63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440915.64106289</v>
      </c>
      <c r="AJ11" s="63">
        <v>440915.64106289</v>
      </c>
      <c r="AK11" s="63">
        <v>0</v>
      </c>
      <c r="AL11" s="63">
        <v>0</v>
      </c>
      <c r="AM11" s="63">
        <v>440915.64106289</v>
      </c>
      <c r="AN11" s="63">
        <v>440915.64106289</v>
      </c>
    </row>
    <row r="12" spans="1:40" ht="24.9" customHeight="1">
      <c r="A12" s="45">
        <v>6</v>
      </c>
      <c r="B12" s="46" t="s">
        <v>55</v>
      </c>
      <c r="C12" s="63">
        <v>203057.60598869991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20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203077.60598869991</v>
      </c>
      <c r="AN12" s="63">
        <v>0</v>
      </c>
    </row>
    <row r="13" spans="1:40" ht="24.9" customHeight="1">
      <c r="A13" s="45">
        <v>7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27846.580986000001</v>
      </c>
      <c r="J13" s="63">
        <v>21575.87171838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27846.580986000001</v>
      </c>
      <c r="AN13" s="63">
        <v>21575.87171838</v>
      </c>
    </row>
    <row r="14" spans="1:40" ht="24.9" customHeight="1">
      <c r="A14" s="45">
        <v>8</v>
      </c>
      <c r="B14" s="46" t="s">
        <v>70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</row>
    <row r="15" spans="1:40" ht="24.9" customHeight="1">
      <c r="A15" s="45">
        <v>9</v>
      </c>
      <c r="B15" s="46" t="s">
        <v>64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</row>
    <row r="16" spans="1:40" ht="24.9" customHeight="1">
      <c r="A16" s="45">
        <v>10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61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71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72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65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24.9" customHeight="1">
      <c r="A25" s="45">
        <v>19</v>
      </c>
      <c r="B25" s="46" t="s">
        <v>54</v>
      </c>
      <c r="C25" s="63">
        <v>-644956.79444909142</v>
      </c>
      <c r="D25" s="63">
        <v>289623.13000000024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4379.1637964800211</v>
      </c>
      <c r="AB25" s="63">
        <v>368.30999999996129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-640577.63065261138</v>
      </c>
      <c r="AN25" s="63">
        <v>289991.44000000018</v>
      </c>
    </row>
    <row r="26" spans="1:40" ht="13.8">
      <c r="A26" s="47"/>
      <c r="B26" s="48" t="s">
        <v>1</v>
      </c>
      <c r="C26" s="65">
        <v>3818484.0651556081</v>
      </c>
      <c r="D26" s="65">
        <v>289623.13000000024</v>
      </c>
      <c r="E26" s="65">
        <v>159530</v>
      </c>
      <c r="F26" s="65">
        <v>0</v>
      </c>
      <c r="G26" s="65">
        <v>52695.28192384931</v>
      </c>
      <c r="H26" s="65">
        <v>0</v>
      </c>
      <c r="I26" s="65">
        <v>27846.580986000001</v>
      </c>
      <c r="J26" s="65">
        <v>21575.87171838</v>
      </c>
      <c r="K26" s="65">
        <v>2110128.7129440405</v>
      </c>
      <c r="L26" s="65">
        <v>6190.0342869999995</v>
      </c>
      <c r="M26" s="65">
        <v>329654.31943204108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40279.610473000001</v>
      </c>
      <c r="V26" s="65">
        <v>325.21020700000003</v>
      </c>
      <c r="W26" s="65">
        <v>0</v>
      </c>
      <c r="X26" s="65">
        <v>0</v>
      </c>
      <c r="Y26" s="65">
        <v>198831.28857000006</v>
      </c>
      <c r="Z26" s="65">
        <v>757.61420540000006</v>
      </c>
      <c r="AA26" s="65">
        <v>4192362.4343781648</v>
      </c>
      <c r="AB26" s="65">
        <v>857044.40301183995</v>
      </c>
      <c r="AC26" s="65">
        <v>13969.389785260251</v>
      </c>
      <c r="AD26" s="65">
        <v>0</v>
      </c>
      <c r="AE26" s="65">
        <v>20</v>
      </c>
      <c r="AF26" s="65">
        <v>0</v>
      </c>
      <c r="AG26" s="65">
        <v>0</v>
      </c>
      <c r="AH26" s="65">
        <v>0</v>
      </c>
      <c r="AI26" s="65">
        <v>2365349.42158389</v>
      </c>
      <c r="AJ26" s="65">
        <v>454501.06251504802</v>
      </c>
      <c r="AK26" s="65">
        <v>0</v>
      </c>
      <c r="AL26" s="65">
        <v>0</v>
      </c>
      <c r="AM26" s="65">
        <v>13309151.105231853</v>
      </c>
      <c r="AN26" s="65">
        <v>1630017.3259446681</v>
      </c>
    </row>
    <row r="27" spans="1:40" customFormat="1" ht="15" customHeight="1"/>
    <row r="28" spans="1:40" customFormat="1" ht="15" customHeight="1"/>
    <row r="29" spans="1:40" customFormat="1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40" customFormat="1">
      <c r="B30" s="98" t="s">
        <v>76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</row>
    <row r="31" spans="1:40" customForma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32" spans="1:40" customFormat="1"/>
    <row r="33" spans="3:11" customFormat="1"/>
    <row r="34" spans="3:11" customFormat="1">
      <c r="C34" s="10"/>
      <c r="D34" s="10"/>
      <c r="E34" s="10"/>
      <c r="F34" s="10"/>
      <c r="G34" s="10"/>
      <c r="H34" s="10"/>
      <c r="I34" s="10"/>
      <c r="J34" s="10"/>
      <c r="K34" s="10"/>
    </row>
  </sheetData>
  <sortState xmlns:xlrd2="http://schemas.microsoft.com/office/spreadsheetml/2017/richdata2"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30:N31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2"/>
  <sheetViews>
    <sheetView zoomScale="90" zoomScaleNormal="90" workbookViewId="0">
      <pane xSplit="2" ySplit="5" topLeftCell="R6" activePane="bottomRight" state="frozen"/>
      <selection pane="topRight"/>
      <selection pane="bottomLeft"/>
      <selection pane="bottomRight" activeCell="O10" sqref="O10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2" t="s">
        <v>90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  <c r="N1" s="103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39.9" customHeight="1">
      <c r="A5" s="92"/>
      <c r="B5" s="92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3887569.2832259997</v>
      </c>
      <c r="D6" s="63">
        <v>3887569.2832259997</v>
      </c>
      <c r="E6" s="63">
        <v>127807.56470998059</v>
      </c>
      <c r="F6" s="63">
        <v>126629.91707198058</v>
      </c>
      <c r="G6" s="63">
        <v>37251.27491900009</v>
      </c>
      <c r="H6" s="63">
        <v>37251.27491900009</v>
      </c>
      <c r="I6" s="63">
        <v>0</v>
      </c>
      <c r="J6" s="63">
        <v>0</v>
      </c>
      <c r="K6" s="63">
        <v>1217194.4502440006</v>
      </c>
      <c r="L6" s="63">
        <v>1217194.4502440006</v>
      </c>
      <c r="M6" s="63">
        <v>184280.73809199993</v>
      </c>
      <c r="N6" s="63">
        <v>184280.73809199993</v>
      </c>
      <c r="O6" s="63">
        <v>0</v>
      </c>
      <c r="P6" s="63">
        <v>0</v>
      </c>
      <c r="Q6" s="63">
        <v>1339.548767</v>
      </c>
      <c r="R6" s="63">
        <v>1339.548767</v>
      </c>
      <c r="S6" s="63">
        <v>0</v>
      </c>
      <c r="T6" s="63">
        <v>0</v>
      </c>
      <c r="U6" s="63">
        <v>26671.67473000001</v>
      </c>
      <c r="V6" s="63">
        <v>26671.67473000001</v>
      </c>
      <c r="W6" s="63">
        <v>0</v>
      </c>
      <c r="X6" s="63">
        <v>0</v>
      </c>
      <c r="Y6" s="63">
        <v>209813.33312400006</v>
      </c>
      <c r="Z6" s="63">
        <v>209813.33312400006</v>
      </c>
      <c r="AA6" s="63">
        <v>1514783.9617569991</v>
      </c>
      <c r="AB6" s="63">
        <v>1395059.4033173993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1292119.4868900001</v>
      </c>
      <c r="AJ6" s="63">
        <v>1290356.258038</v>
      </c>
      <c r="AK6" s="63">
        <v>0</v>
      </c>
      <c r="AL6" s="63">
        <v>0</v>
      </c>
      <c r="AM6" s="64">
        <v>8498831.3164589796</v>
      </c>
      <c r="AN6" s="64">
        <v>8376165.8815293806</v>
      </c>
    </row>
    <row r="7" spans="1:40" customFormat="1" ht="24.9" customHeight="1">
      <c r="A7" s="45">
        <v>2</v>
      </c>
      <c r="B7" s="46" t="s">
        <v>54</v>
      </c>
      <c r="C7" s="63">
        <v>3372958.205550909</v>
      </c>
      <c r="D7" s="63">
        <v>3083335.0755509082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10381.483796479999</v>
      </c>
      <c r="AB7" s="63">
        <v>8346.0037964799994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3383339.6893473892</v>
      </c>
      <c r="AN7" s="64">
        <v>3091681.0793473884</v>
      </c>
    </row>
    <row r="8" spans="1:40" customFormat="1" ht="24.9" customHeight="1">
      <c r="A8" s="45">
        <v>3</v>
      </c>
      <c r="B8" s="46" t="s">
        <v>60</v>
      </c>
      <c r="C8" s="63">
        <v>0</v>
      </c>
      <c r="D8" s="63">
        <v>0</v>
      </c>
      <c r="E8" s="63">
        <v>0</v>
      </c>
      <c r="F8" s="63">
        <v>0</v>
      </c>
      <c r="G8" s="63">
        <v>21746.51177381603</v>
      </c>
      <c r="H8" s="63">
        <v>21746.51177381603</v>
      </c>
      <c r="I8" s="63">
        <v>0</v>
      </c>
      <c r="J8" s="63">
        <v>0</v>
      </c>
      <c r="K8" s="63">
        <v>1311703.2192980922</v>
      </c>
      <c r="L8" s="63">
        <v>1311703.2192980922</v>
      </c>
      <c r="M8" s="63">
        <v>164657.89747075335</v>
      </c>
      <c r="N8" s="63">
        <v>164657.89747075335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2014.921760800843</v>
      </c>
      <c r="AB8" s="63">
        <v>2014.921760800843</v>
      </c>
      <c r="AC8" s="63">
        <v>13970.156868073573</v>
      </c>
      <c r="AD8" s="63">
        <v>13970.156868073573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1514092.7071715361</v>
      </c>
      <c r="AN8" s="64">
        <v>1514092.7071715361</v>
      </c>
    </row>
    <row r="9" spans="1:40" customFormat="1" ht="24.9" customHeight="1">
      <c r="A9" s="45">
        <v>4</v>
      </c>
      <c r="B9" s="46" t="s">
        <v>56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526306.3559615385</v>
      </c>
      <c r="L9" s="63">
        <v>520116.32</v>
      </c>
      <c r="M9" s="63">
        <v>140382.58703296704</v>
      </c>
      <c r="N9" s="63">
        <v>140382.59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2481.9973076923075</v>
      </c>
      <c r="V9" s="63">
        <v>2240.11</v>
      </c>
      <c r="W9" s="63">
        <v>0</v>
      </c>
      <c r="X9" s="63">
        <v>0</v>
      </c>
      <c r="Y9" s="63">
        <v>5308.8389727951071</v>
      </c>
      <c r="Z9" s="63">
        <v>4789.3190069039347</v>
      </c>
      <c r="AA9" s="63">
        <v>699362.72109853977</v>
      </c>
      <c r="AB9" s="63">
        <v>480774.08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15069.744785970617</v>
      </c>
      <c r="AJ9" s="63">
        <v>8739.07</v>
      </c>
      <c r="AK9" s="63">
        <v>0</v>
      </c>
      <c r="AL9" s="63">
        <v>0</v>
      </c>
      <c r="AM9" s="64">
        <v>1388912.2451595031</v>
      </c>
      <c r="AN9" s="64">
        <v>1157041.489006904</v>
      </c>
    </row>
    <row r="10" spans="1:40" customFormat="1" ht="24.9" customHeight="1">
      <c r="A10" s="45">
        <v>5</v>
      </c>
      <c r="B10" s="46" t="s">
        <v>57</v>
      </c>
      <c r="C10" s="63">
        <v>373636.36</v>
      </c>
      <c r="D10" s="63">
        <v>373636.36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975.45356996776832</v>
      </c>
      <c r="N10" s="63">
        <v>975.45356996776832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982720.64515991975</v>
      </c>
      <c r="AB10" s="63">
        <v>792064.82418465661</v>
      </c>
      <c r="AC10" s="63">
        <v>0</v>
      </c>
      <c r="AD10" s="63">
        <v>0</v>
      </c>
      <c r="AE10" s="63">
        <v>14228.310529019014</v>
      </c>
      <c r="AF10" s="63">
        <v>2845.6621058038145</v>
      </c>
      <c r="AG10" s="63">
        <v>0</v>
      </c>
      <c r="AH10" s="63">
        <v>0</v>
      </c>
      <c r="AI10" s="63">
        <v>3434.5748009611953</v>
      </c>
      <c r="AJ10" s="63">
        <v>1274.3382805925112</v>
      </c>
      <c r="AK10" s="63">
        <v>0</v>
      </c>
      <c r="AL10" s="63">
        <v>0</v>
      </c>
      <c r="AM10" s="64">
        <v>1374995.3440598676</v>
      </c>
      <c r="AN10" s="64">
        <v>1170796.6381410207</v>
      </c>
    </row>
    <row r="11" spans="1:40" customFormat="1" ht="24.9" customHeight="1">
      <c r="A11" s="45">
        <v>6</v>
      </c>
      <c r="B11" s="46" t="s">
        <v>55</v>
      </c>
      <c r="C11" s="63">
        <v>203057.60598869991</v>
      </c>
      <c r="D11" s="63">
        <v>203057.60598869991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5.1415223277260473</v>
      </c>
      <c r="AF11" s="63">
        <v>5.1415223277260473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203062.74751102764</v>
      </c>
      <c r="AN11" s="64">
        <v>203062.74751102764</v>
      </c>
    </row>
    <row r="12" spans="1:40" customFormat="1" ht="24.9" customHeight="1">
      <c r="A12" s="45">
        <v>7</v>
      </c>
      <c r="B12" s="46" t="s">
        <v>63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117729.10388397031</v>
      </c>
      <c r="AJ12" s="63">
        <v>0</v>
      </c>
      <c r="AK12" s="63">
        <v>0</v>
      </c>
      <c r="AL12" s="63">
        <v>0</v>
      </c>
      <c r="AM12" s="64">
        <v>117729.10388397031</v>
      </c>
      <c r="AN12" s="64">
        <v>0</v>
      </c>
    </row>
    <row r="13" spans="1:40" customFormat="1" ht="24.9" customHeight="1">
      <c r="A13" s="45">
        <v>8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21376.994578482194</v>
      </c>
      <c r="J13" s="63">
        <v>4768.821687723892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21376.994578482194</v>
      </c>
      <c r="AN13" s="64">
        <v>4768.821687723892</v>
      </c>
    </row>
    <row r="14" spans="1:40" customFormat="1" ht="24.9" customHeight="1">
      <c r="A14" s="45">
        <v>9</v>
      </c>
      <c r="B14" s="46" t="s">
        <v>66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17736.987267761499</v>
      </c>
      <c r="AF14" s="63">
        <v>17736.987267761499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17736.987267761499</v>
      </c>
      <c r="AN14" s="64">
        <v>17736.987267761499</v>
      </c>
    </row>
    <row r="15" spans="1:40" customFormat="1" ht="24.9" customHeight="1">
      <c r="A15" s="45">
        <v>10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5058.72</v>
      </c>
      <c r="AJ15" s="63">
        <v>2529.3614794520504</v>
      </c>
      <c r="AK15" s="63">
        <v>0</v>
      </c>
      <c r="AL15" s="63">
        <v>0</v>
      </c>
      <c r="AM15" s="64">
        <v>5058.72</v>
      </c>
      <c r="AN15" s="64">
        <v>2529.3614794520504</v>
      </c>
    </row>
    <row r="16" spans="1:40" customFormat="1" ht="24.9" customHeight="1">
      <c r="A16" s="45">
        <v>11</v>
      </c>
      <c r="B16" s="46" t="s">
        <v>70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64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61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71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67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72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65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19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5">
        <v>7837221.4547656095</v>
      </c>
      <c r="D25" s="65">
        <v>7547598.3247656086</v>
      </c>
      <c r="E25" s="65">
        <v>127807.56470998059</v>
      </c>
      <c r="F25" s="65">
        <v>126629.91707198058</v>
      </c>
      <c r="G25" s="65">
        <v>58997.786692816124</v>
      </c>
      <c r="H25" s="65">
        <v>58997.786692816124</v>
      </c>
      <c r="I25" s="65">
        <v>21376.994578482194</v>
      </c>
      <c r="J25" s="65">
        <v>4768.821687723892</v>
      </c>
      <c r="K25" s="65">
        <v>3055204.0255036312</v>
      </c>
      <c r="L25" s="65">
        <v>3049013.9895420927</v>
      </c>
      <c r="M25" s="65">
        <v>490296.67616568808</v>
      </c>
      <c r="N25" s="65">
        <v>490296.67913272104</v>
      </c>
      <c r="O25" s="65">
        <v>0</v>
      </c>
      <c r="P25" s="65">
        <v>0</v>
      </c>
      <c r="Q25" s="65">
        <v>1339.548767</v>
      </c>
      <c r="R25" s="65">
        <v>1339.548767</v>
      </c>
      <c r="S25" s="65">
        <v>0</v>
      </c>
      <c r="T25" s="65">
        <v>0</v>
      </c>
      <c r="U25" s="65">
        <v>29153.672037692319</v>
      </c>
      <c r="V25" s="65">
        <v>28911.78473000001</v>
      </c>
      <c r="W25" s="65">
        <v>0</v>
      </c>
      <c r="X25" s="65">
        <v>0</v>
      </c>
      <c r="Y25" s="65">
        <v>215122.17209679517</v>
      </c>
      <c r="Z25" s="65">
        <v>214602.652130904</v>
      </c>
      <c r="AA25" s="65">
        <v>3209263.7335727396</v>
      </c>
      <c r="AB25" s="65">
        <v>2678259.2330593364</v>
      </c>
      <c r="AC25" s="65">
        <v>13970.156868073573</v>
      </c>
      <c r="AD25" s="65">
        <v>13970.156868073573</v>
      </c>
      <c r="AE25" s="65">
        <v>31970.439319108238</v>
      </c>
      <c r="AF25" s="65">
        <v>20587.790895893038</v>
      </c>
      <c r="AG25" s="65">
        <v>0</v>
      </c>
      <c r="AH25" s="65">
        <v>0</v>
      </c>
      <c r="AI25" s="65">
        <v>1433411.6303609021</v>
      </c>
      <c r="AJ25" s="65">
        <v>1302899.0277980447</v>
      </c>
      <c r="AK25" s="65">
        <v>0</v>
      </c>
      <c r="AL25" s="65">
        <v>0</v>
      </c>
      <c r="AM25" s="65">
        <v>16525135.855438519</v>
      </c>
      <c r="AN25" s="65">
        <v>15537875.713142194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8" spans="1:40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25"/>
      <c r="AN28" s="25"/>
    </row>
    <row r="29" spans="1:40">
      <c r="B29" s="99" t="s">
        <v>80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5"/>
      <c r="AN30" s="25"/>
    </row>
    <row r="31" spans="1:40">
      <c r="B31" s="16" t="s">
        <v>18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B32" s="16" t="s">
        <v>19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2">
    <sortCondition descending="1" ref="AM6:AM22"/>
  </sortState>
  <mergeCells count="23">
    <mergeCell ref="Y4:Z4"/>
    <mergeCell ref="AM4:AN4"/>
    <mergeCell ref="B29:N30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3"/>
  <sheetViews>
    <sheetView zoomScale="90" zoomScaleNormal="90" workbookViewId="0">
      <pane xSplit="2" ySplit="6" topLeftCell="X7" activePane="bottomRight" state="frozen"/>
      <selection pane="topRight"/>
      <selection pane="bottomLeft"/>
      <selection pane="bottomRight" activeCell="AK12" sqref="AK12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0" t="s">
        <v>85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90" t="s">
        <v>0</v>
      </c>
      <c r="B5" s="90" t="s">
        <v>2</v>
      </c>
      <c r="C5" s="87" t="s">
        <v>3</v>
      </c>
      <c r="D5" s="89"/>
      <c r="E5" s="87" t="s">
        <v>27</v>
      </c>
      <c r="F5" s="89"/>
      <c r="G5" s="87" t="s">
        <v>34</v>
      </c>
      <c r="H5" s="89"/>
      <c r="I5" s="87" t="s">
        <v>6</v>
      </c>
      <c r="J5" s="89"/>
      <c r="K5" s="87" t="s">
        <v>35</v>
      </c>
      <c r="L5" s="89"/>
      <c r="M5" s="87" t="s">
        <v>7</v>
      </c>
      <c r="N5" s="89"/>
      <c r="O5" s="87" t="s">
        <v>8</v>
      </c>
      <c r="P5" s="89"/>
      <c r="Q5" s="87" t="s">
        <v>28</v>
      </c>
      <c r="R5" s="89"/>
      <c r="S5" s="87" t="s">
        <v>38</v>
      </c>
      <c r="T5" s="89"/>
      <c r="U5" s="87" t="s">
        <v>29</v>
      </c>
      <c r="V5" s="89"/>
      <c r="W5" s="87" t="s">
        <v>30</v>
      </c>
      <c r="X5" s="89"/>
      <c r="Y5" s="87" t="s">
        <v>9</v>
      </c>
      <c r="Z5" s="89"/>
      <c r="AA5" s="87" t="s">
        <v>31</v>
      </c>
      <c r="AB5" s="89"/>
      <c r="AC5" s="87" t="s">
        <v>10</v>
      </c>
      <c r="AD5" s="89"/>
      <c r="AE5" s="87" t="s">
        <v>11</v>
      </c>
      <c r="AF5" s="89"/>
      <c r="AG5" s="87" t="s">
        <v>12</v>
      </c>
      <c r="AH5" s="89"/>
      <c r="AI5" s="87" t="s">
        <v>32</v>
      </c>
      <c r="AJ5" s="89"/>
      <c r="AK5" s="87" t="s">
        <v>13</v>
      </c>
      <c r="AL5" s="89"/>
      <c r="AM5" s="87" t="s">
        <v>14</v>
      </c>
      <c r="AN5" s="89"/>
    </row>
    <row r="6" spans="1:40" ht="39.9" customHeight="1">
      <c r="A6" s="92"/>
      <c r="B6" s="92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58</v>
      </c>
      <c r="C7" s="63">
        <v>893348.59999999963</v>
      </c>
      <c r="D7" s="63">
        <v>893348.59999999963</v>
      </c>
      <c r="E7" s="63">
        <v>0</v>
      </c>
      <c r="F7" s="63">
        <v>0</v>
      </c>
      <c r="G7" s="63">
        <v>146673.25999999998</v>
      </c>
      <c r="H7" s="63">
        <v>146673.25999999998</v>
      </c>
      <c r="I7" s="63">
        <v>0</v>
      </c>
      <c r="J7" s="63">
        <v>0</v>
      </c>
      <c r="K7" s="63">
        <v>215786.94</v>
      </c>
      <c r="L7" s="63">
        <v>215786.94</v>
      </c>
      <c r="M7" s="63">
        <v>134308.435</v>
      </c>
      <c r="N7" s="63">
        <v>134308.435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584637.34</v>
      </c>
      <c r="AB7" s="63">
        <v>584637.34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27685.780000000002</v>
      </c>
      <c r="AJ7" s="63">
        <v>27685.780000000002</v>
      </c>
      <c r="AK7" s="63">
        <v>0</v>
      </c>
      <c r="AL7" s="63">
        <v>0</v>
      </c>
      <c r="AM7" s="64">
        <v>2002440.3549999997</v>
      </c>
      <c r="AN7" s="64">
        <v>2002440.3549999997</v>
      </c>
    </row>
    <row r="8" spans="1:40" customFormat="1" ht="24.9" customHeight="1">
      <c r="A8" s="45">
        <v>2</v>
      </c>
      <c r="B8" s="46" t="s">
        <v>60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890148.66000000015</v>
      </c>
      <c r="L8" s="63">
        <v>890148.66000000015</v>
      </c>
      <c r="M8" s="63">
        <v>133699.91</v>
      </c>
      <c r="N8" s="63">
        <v>133699.91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1023848.5700000002</v>
      </c>
      <c r="AN8" s="64">
        <v>1023848.5700000002</v>
      </c>
    </row>
    <row r="9" spans="1:40" customFormat="1" ht="24.9" customHeight="1">
      <c r="A9" s="45">
        <v>3</v>
      </c>
      <c r="B9" s="46" t="s">
        <v>57</v>
      </c>
      <c r="C9" s="63">
        <v>301398.68999999994</v>
      </c>
      <c r="D9" s="63">
        <v>301398.68999999994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384686.65999999986</v>
      </c>
      <c r="AB9" s="63">
        <v>78685.059999999881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4.5474735088646412E-13</v>
      </c>
      <c r="AJ9" s="63">
        <v>4.5474735088646412E-13</v>
      </c>
      <c r="AK9" s="63">
        <v>0</v>
      </c>
      <c r="AL9" s="63">
        <v>0</v>
      </c>
      <c r="AM9" s="64">
        <v>686085.34999999986</v>
      </c>
      <c r="AN9" s="64">
        <v>380083.74999999983</v>
      </c>
    </row>
    <row r="10" spans="1:40" customFormat="1" ht="24.9" customHeight="1">
      <c r="A10" s="45">
        <v>4</v>
      </c>
      <c r="B10" s="46" t="s">
        <v>56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311557.59999999998</v>
      </c>
      <c r="L10" s="63">
        <v>311557.59999999998</v>
      </c>
      <c r="M10" s="63">
        <v>191165.31</v>
      </c>
      <c r="N10" s="63">
        <v>191165.31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23231.010000000708</v>
      </c>
      <c r="AB10" s="63">
        <v>23231.010000000708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525953.92000000062</v>
      </c>
      <c r="AN10" s="64">
        <v>525953.92000000062</v>
      </c>
    </row>
    <row r="11" spans="1:40" customFormat="1" ht="24.9" customHeight="1">
      <c r="A11" s="45">
        <v>5</v>
      </c>
      <c r="B11" s="46" t="s">
        <v>54</v>
      </c>
      <c r="C11" s="63">
        <v>205706.80914163199</v>
      </c>
      <c r="D11" s="63">
        <v>205706.80914163199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205706.80914163199</v>
      </c>
      <c r="AN11" s="64">
        <v>205706.80914163199</v>
      </c>
    </row>
    <row r="12" spans="1:40" customFormat="1" ht="24.9" customHeight="1">
      <c r="A12" s="45">
        <v>6</v>
      </c>
      <c r="B12" s="46" t="s">
        <v>63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70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64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61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69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71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67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72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55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65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59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customFormat="1" ht="24.9" customHeight="1">
      <c r="A25" s="45">
        <v>19</v>
      </c>
      <c r="B25" s="46" t="s">
        <v>66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1400454.0991416315</v>
      </c>
      <c r="D26" s="65">
        <v>1400454.0991416315</v>
      </c>
      <c r="E26" s="65">
        <v>0</v>
      </c>
      <c r="F26" s="65">
        <v>0</v>
      </c>
      <c r="G26" s="65">
        <v>146673.25999999998</v>
      </c>
      <c r="H26" s="65">
        <v>146673.25999999998</v>
      </c>
      <c r="I26" s="65">
        <v>0</v>
      </c>
      <c r="J26" s="65">
        <v>0</v>
      </c>
      <c r="K26" s="65">
        <v>1417493.2000000002</v>
      </c>
      <c r="L26" s="65">
        <v>1417493.2000000002</v>
      </c>
      <c r="M26" s="65">
        <v>459173.65499999997</v>
      </c>
      <c r="N26" s="65">
        <v>459173.65499999997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992555.01000000047</v>
      </c>
      <c r="AB26" s="65">
        <v>686553.41000000061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27685.780000000002</v>
      </c>
      <c r="AJ26" s="65">
        <v>27685.780000000002</v>
      </c>
      <c r="AK26" s="65">
        <v>0</v>
      </c>
      <c r="AL26" s="65">
        <v>0</v>
      </c>
      <c r="AM26" s="65">
        <v>4444035.0041416325</v>
      </c>
      <c r="AN26" s="65">
        <v>4138033.4041416328</v>
      </c>
    </row>
    <row r="27" spans="1:40" ht="13.8">
      <c r="A27" s="60"/>
      <c r="B27" s="73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</row>
    <row r="29" spans="1:40" ht="17.25" customHeight="1"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AM29" s="43"/>
      <c r="AN29" s="43"/>
    </row>
    <row r="30" spans="1:40" ht="17.25" customHeight="1">
      <c r="B30" s="99" t="s">
        <v>78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ht="17.25" customHeight="1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AM31" s="44"/>
      <c r="AN31" s="44"/>
    </row>
    <row r="32" spans="1:40" ht="17.25" customHeight="1">
      <c r="B32" s="16" t="s">
        <v>22</v>
      </c>
      <c r="C32" s="17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25"/>
    </row>
    <row r="33" spans="2:14" ht="17.25" customHeigh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</sheetData>
  <sortState xmlns:xlrd2="http://schemas.microsoft.com/office/spreadsheetml/2017/richdata2" ref="B7:AN23">
    <sortCondition descending="1" ref="AM7:AM23"/>
  </sortState>
  <mergeCells count="24">
    <mergeCell ref="Y5:Z5"/>
    <mergeCell ref="AM5:AN5"/>
    <mergeCell ref="B30:N31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4"/>
  <sheetViews>
    <sheetView zoomScale="90" zoomScaleNormal="90" workbookViewId="0">
      <pane xSplit="2" ySplit="6" topLeftCell="Z7" activePane="bottomRight" state="frozen"/>
      <selection pane="topRight" activeCell="C1" sqref="C1"/>
      <selection pane="bottomLeft" activeCell="A7" sqref="A7"/>
      <selection pane="bottomRight" activeCell="V8" sqref="V8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0" t="s">
        <v>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 s="20" customForma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90" t="s">
        <v>0</v>
      </c>
      <c r="B5" s="90" t="s">
        <v>2</v>
      </c>
      <c r="C5" s="87" t="s">
        <v>3</v>
      </c>
      <c r="D5" s="89"/>
      <c r="E5" s="87" t="s">
        <v>27</v>
      </c>
      <c r="F5" s="89"/>
      <c r="G5" s="87" t="s">
        <v>34</v>
      </c>
      <c r="H5" s="89"/>
      <c r="I5" s="87" t="s">
        <v>6</v>
      </c>
      <c r="J5" s="89"/>
      <c r="K5" s="87" t="s">
        <v>36</v>
      </c>
      <c r="L5" s="89"/>
      <c r="M5" s="87" t="s">
        <v>37</v>
      </c>
      <c r="N5" s="89"/>
      <c r="O5" s="87" t="s">
        <v>8</v>
      </c>
      <c r="P5" s="89"/>
      <c r="Q5" s="87" t="s">
        <v>28</v>
      </c>
      <c r="R5" s="89"/>
      <c r="S5" s="87" t="s">
        <v>38</v>
      </c>
      <c r="T5" s="89"/>
      <c r="U5" s="87" t="s">
        <v>29</v>
      </c>
      <c r="V5" s="89"/>
      <c r="W5" s="87" t="s">
        <v>30</v>
      </c>
      <c r="X5" s="89"/>
      <c r="Y5" s="87" t="s">
        <v>9</v>
      </c>
      <c r="Z5" s="89"/>
      <c r="AA5" s="87" t="s">
        <v>31</v>
      </c>
      <c r="AB5" s="89"/>
      <c r="AC5" s="87" t="s">
        <v>10</v>
      </c>
      <c r="AD5" s="89"/>
      <c r="AE5" s="87" t="s">
        <v>11</v>
      </c>
      <c r="AF5" s="89"/>
      <c r="AG5" s="87" t="s">
        <v>12</v>
      </c>
      <c r="AH5" s="89"/>
      <c r="AI5" s="87" t="s">
        <v>32</v>
      </c>
      <c r="AJ5" s="89"/>
      <c r="AK5" s="87" t="s">
        <v>13</v>
      </c>
      <c r="AL5" s="89"/>
      <c r="AM5" s="87" t="s">
        <v>14</v>
      </c>
      <c r="AN5" s="89"/>
    </row>
    <row r="6" spans="1:40" ht="93" customHeight="1">
      <c r="A6" s="92"/>
      <c r="B6" s="92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56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333765.37100000004</v>
      </c>
      <c r="L7" s="63">
        <v>333765.37100000004</v>
      </c>
      <c r="M7" s="63">
        <v>162683.91299999997</v>
      </c>
      <c r="N7" s="63">
        <v>162683.91299999997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-747</v>
      </c>
      <c r="V7" s="63">
        <v>-373.5</v>
      </c>
      <c r="W7" s="63">
        <v>0</v>
      </c>
      <c r="X7" s="63">
        <v>0</v>
      </c>
      <c r="Y7" s="63">
        <v>-149.4</v>
      </c>
      <c r="Z7" s="63">
        <v>-149.4</v>
      </c>
      <c r="AA7" s="63">
        <v>5053466.7700000005</v>
      </c>
      <c r="AB7" s="63">
        <v>497905.48000000045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5549019.6540000001</v>
      </c>
      <c r="AN7" s="64">
        <v>993831.86400000041</v>
      </c>
    </row>
    <row r="8" spans="1:40" ht="24.9" customHeight="1">
      <c r="A8" s="45">
        <v>2</v>
      </c>
      <c r="B8" s="46" t="s">
        <v>58</v>
      </c>
      <c r="C8" s="63">
        <v>1255670.368124001</v>
      </c>
      <c r="D8" s="63">
        <v>1255670.368124001</v>
      </c>
      <c r="E8" s="63">
        <v>0</v>
      </c>
      <c r="F8" s="63">
        <v>0</v>
      </c>
      <c r="G8" s="63">
        <v>301142.89</v>
      </c>
      <c r="H8" s="63">
        <v>301142.89</v>
      </c>
      <c r="I8" s="63">
        <v>0</v>
      </c>
      <c r="J8" s="63">
        <v>0</v>
      </c>
      <c r="K8" s="63">
        <v>-24275.432712000387</v>
      </c>
      <c r="L8" s="63">
        <v>-24275.432712000387</v>
      </c>
      <c r="M8" s="63">
        <v>112024.02997599999</v>
      </c>
      <c r="N8" s="63">
        <v>112024.02997599999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31025.033235000003</v>
      </c>
      <c r="Z8" s="63">
        <v>31025.033235000003</v>
      </c>
      <c r="AA8" s="63">
        <v>5078.6080993168544</v>
      </c>
      <c r="AB8" s="63">
        <v>5078.6080993168544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-311733.01999999979</v>
      </c>
      <c r="AJ8" s="63">
        <v>-311733.01999999979</v>
      </c>
      <c r="AK8" s="63">
        <v>0</v>
      </c>
      <c r="AL8" s="63">
        <v>0</v>
      </c>
      <c r="AM8" s="64">
        <v>1368932.4767223177</v>
      </c>
      <c r="AN8" s="64">
        <v>1368932.4767223177</v>
      </c>
    </row>
    <row r="9" spans="1:40" ht="24.9" customHeight="1">
      <c r="A9" s="45">
        <v>3</v>
      </c>
      <c r="B9" s="46" t="s">
        <v>60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940344.77000000014</v>
      </c>
      <c r="L9" s="63">
        <v>940344.77000000014</v>
      </c>
      <c r="M9" s="63">
        <v>133699.91</v>
      </c>
      <c r="N9" s="63">
        <v>133699.91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1074044.6800000002</v>
      </c>
      <c r="AN9" s="64">
        <v>1074044.6800000002</v>
      </c>
    </row>
    <row r="10" spans="1:40" ht="24.9" customHeight="1">
      <c r="A10" s="45">
        <v>4</v>
      </c>
      <c r="B10" s="46" t="s">
        <v>57</v>
      </c>
      <c r="C10" s="63">
        <v>377099.42</v>
      </c>
      <c r="D10" s="63">
        <v>377099.42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496869.47999999992</v>
      </c>
      <c r="AB10" s="63">
        <v>793412.62999999989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-3865.08</v>
      </c>
      <c r="AJ10" s="63">
        <v>-1932.54</v>
      </c>
      <c r="AK10" s="63">
        <v>0</v>
      </c>
      <c r="AL10" s="63">
        <v>0</v>
      </c>
      <c r="AM10" s="64">
        <v>870103.82</v>
      </c>
      <c r="AN10" s="64">
        <v>1168579.5099999998</v>
      </c>
    </row>
    <row r="11" spans="1:40" ht="24.9" customHeight="1">
      <c r="A11" s="45">
        <v>5</v>
      </c>
      <c r="B11" s="46" t="s">
        <v>55</v>
      </c>
      <c r="C11" s="63">
        <v>270611.02102099999</v>
      </c>
      <c r="D11" s="63">
        <v>270611.02102099999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270611.02102099999</v>
      </c>
      <c r="AN11" s="64">
        <v>270611.02102099999</v>
      </c>
    </row>
    <row r="12" spans="1:40" ht="24.9" customHeight="1">
      <c r="A12" s="45">
        <v>6</v>
      </c>
      <c r="B12" s="46" t="s">
        <v>54</v>
      </c>
      <c r="C12" s="63">
        <v>205706.80914163199</v>
      </c>
      <c r="D12" s="63">
        <v>205706.80914163199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205706.80914163199</v>
      </c>
      <c r="AN12" s="64">
        <v>205706.80914163199</v>
      </c>
    </row>
    <row r="13" spans="1:40" ht="24.9" customHeight="1">
      <c r="A13" s="45">
        <v>7</v>
      </c>
      <c r="B13" s="46" t="s">
        <v>63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70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64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61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71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72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65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59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24.9" customHeight="1">
      <c r="A25" s="45">
        <v>19</v>
      </c>
      <c r="B25" s="46" t="s">
        <v>66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2109087.6182866329</v>
      </c>
      <c r="D26" s="65">
        <v>2109087.6182866329</v>
      </c>
      <c r="E26" s="65">
        <v>0</v>
      </c>
      <c r="F26" s="65">
        <v>0</v>
      </c>
      <c r="G26" s="65">
        <v>301142.89</v>
      </c>
      <c r="H26" s="65">
        <v>301142.89</v>
      </c>
      <c r="I26" s="65">
        <v>0</v>
      </c>
      <c r="J26" s="65">
        <v>0</v>
      </c>
      <c r="K26" s="65">
        <v>1249834.7082879997</v>
      </c>
      <c r="L26" s="65">
        <v>1249834.7082879997</v>
      </c>
      <c r="M26" s="65">
        <v>408407.85297599994</v>
      </c>
      <c r="N26" s="65">
        <v>408407.85297599994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-747</v>
      </c>
      <c r="V26" s="65">
        <v>-373.5</v>
      </c>
      <c r="W26" s="65">
        <v>0</v>
      </c>
      <c r="X26" s="65">
        <v>0</v>
      </c>
      <c r="Y26" s="65">
        <v>30875.633235000001</v>
      </c>
      <c r="Z26" s="65">
        <v>30875.633235000001</v>
      </c>
      <c r="AA26" s="65">
        <v>5555414.8580993172</v>
      </c>
      <c r="AB26" s="65">
        <v>1296396.718099317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-315598.0999999998</v>
      </c>
      <c r="AJ26" s="65">
        <v>-313665.55999999976</v>
      </c>
      <c r="AK26" s="65">
        <v>0</v>
      </c>
      <c r="AL26" s="65">
        <v>0</v>
      </c>
      <c r="AM26" s="65">
        <v>9338418.4608849492</v>
      </c>
      <c r="AN26" s="65">
        <v>5081706.3608849505</v>
      </c>
    </row>
    <row r="28" spans="1:40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0" ht="13.5" customHeight="1">
      <c r="A29" s="31"/>
      <c r="B29" s="99" t="s">
        <v>79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0" ht="14.4">
      <c r="A30" s="31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0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0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39:40">
      <c r="AM33" s="30"/>
      <c r="AN33" s="30"/>
    </row>
    <row r="34" spans="39:40">
      <c r="AM34" s="30"/>
      <c r="AN34" s="30"/>
    </row>
  </sheetData>
  <sortState xmlns:xlrd2="http://schemas.microsoft.com/office/spreadsheetml/2017/richdata2"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9:N30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J22" sqref="J22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1" t="s">
        <v>91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გადაზღ.)'!$4:$26,22,FALSE)</f>
        <v>5082677.9221269097</v>
      </c>
      <c r="D7" s="53">
        <f>C7/$C$25</f>
        <v>0.34526434288850211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გადაზღ.)'!$4:$26,22,FALSE)</f>
        <v>159530</v>
      </c>
      <c r="D8" s="53">
        <f t="shared" ref="D8:D21" si="0">C8/$C$25</f>
        <v>1.0836811119039749E-2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გადაზღ.)'!$4:$26,22,FALSE)</f>
        <v>53715.679168301365</v>
      </c>
      <c r="D9" s="53">
        <f t="shared" si="0"/>
        <v>3.6488852835066762E-3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გადაზღ.)'!$4:$26,22,FALSE)</f>
        <v>27846.580986000001</v>
      </c>
      <c r="D10" s="53">
        <f t="shared" si="0"/>
        <v>1.8916074622724608E-3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გადაზღ.)'!$4:$26,22,FALSE)</f>
        <v>2233046.3735483419</v>
      </c>
      <c r="D11" s="53">
        <f t="shared" si="0"/>
        <v>0.15168997536638915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გადაზღ.)'!$4:$26,22,FALSE)</f>
        <v>339213.24028616439</v>
      </c>
      <c r="D12" s="53">
        <f t="shared" si="0"/>
        <v>2.3042624046001429E-2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გადაზღ.)'!$4:$26,22,FALSE)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გადაზღ.)'!$4:$26,22,FALSE)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გადაზღ.)'!$4:$26,22,FALSE)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გადაზღ.)'!$4:$26,22,FALSE)</f>
        <v>40279.610473000001</v>
      </c>
      <c r="D16" s="53">
        <f t="shared" si="0"/>
        <v>2.7361783404024091E-3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გადაზღ.)'!$4:$26,22,FALSE)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გადაზღ.)'!$4:$26,22,FALSE)</f>
        <v>198831.28857000006</v>
      </c>
      <c r="D18" s="53">
        <f t="shared" si="0"/>
        <v>1.3506532431444729E-2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გადაზღ.)'!$4:$26,22,FALSE)</f>
        <v>4206195.4284274792</v>
      </c>
      <c r="D19" s="53">
        <f t="shared" si="0"/>
        <v>0.28572522652565074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გადაზღ.)'!$4:$26,22,FALSE)</f>
        <v>14414.740825630115</v>
      </c>
      <c r="D20" s="53">
        <f t="shared" si="0"/>
        <v>9.7918776190851031E-4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გადაზღ.)'!$4:$26,22,FALSE)</f>
        <v>20</v>
      </c>
      <c r="D21" s="53">
        <f t="shared" si="0"/>
        <v>1.3585922546279382E-6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გადაზღ.)'!$4:$26,22,FALSE)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გადაზღ.)'!$4:$26,22,FALSE)</f>
        <v>2365349.42158389</v>
      </c>
      <c r="D23" s="53">
        <f>C23/$C$25</f>
        <v>0.16067727018262731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გადაზღ.)'!$4:$26,22,FALSE)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14721120.285995718</v>
      </c>
      <c r="D25" s="52">
        <f>SUM(D7:D24)</f>
        <v>0.99999999999999989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8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O14" sqref="O14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81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17416</v>
      </c>
      <c r="D5" s="63">
        <v>0</v>
      </c>
      <c r="E5" s="63">
        <v>472011</v>
      </c>
      <c r="F5" s="63">
        <v>11</v>
      </c>
      <c r="G5" s="63">
        <v>3</v>
      </c>
      <c r="H5" s="64">
        <v>489441</v>
      </c>
      <c r="K5" s="80"/>
    </row>
    <row r="6" spans="1:11" s="22" customFormat="1" ht="24.9" customHeight="1">
      <c r="A6" s="45">
        <v>2</v>
      </c>
      <c r="B6" s="46" t="s">
        <v>57</v>
      </c>
      <c r="C6" s="63">
        <v>18075</v>
      </c>
      <c r="D6" s="63">
        <v>0</v>
      </c>
      <c r="E6" s="63">
        <v>451507</v>
      </c>
      <c r="F6" s="63">
        <v>0</v>
      </c>
      <c r="G6" s="63">
        <v>4</v>
      </c>
      <c r="H6" s="64">
        <v>469586</v>
      </c>
      <c r="J6" s="20"/>
      <c r="K6" s="80"/>
    </row>
    <row r="7" spans="1:11" ht="24.9" customHeight="1">
      <c r="A7" s="45">
        <v>3</v>
      </c>
      <c r="B7" s="46" t="s">
        <v>54</v>
      </c>
      <c r="C7" s="63">
        <v>17580</v>
      </c>
      <c r="D7" s="63">
        <v>0</v>
      </c>
      <c r="E7" s="63">
        <v>450262</v>
      </c>
      <c r="F7" s="63">
        <v>0</v>
      </c>
      <c r="G7" s="63">
        <v>0</v>
      </c>
      <c r="H7" s="64">
        <v>467842</v>
      </c>
      <c r="K7" s="80"/>
    </row>
    <row r="8" spans="1:11" ht="24.9" customHeight="1">
      <c r="A8" s="45">
        <v>4</v>
      </c>
      <c r="B8" s="46" t="s">
        <v>59</v>
      </c>
      <c r="C8" s="63">
        <v>13016</v>
      </c>
      <c r="D8" s="63">
        <v>5</v>
      </c>
      <c r="E8" s="63">
        <v>442739</v>
      </c>
      <c r="F8" s="63">
        <v>6</v>
      </c>
      <c r="G8" s="63">
        <v>0</v>
      </c>
      <c r="H8" s="64">
        <v>455766</v>
      </c>
      <c r="K8" s="80"/>
    </row>
    <row r="9" spans="1:11" ht="24.9" customHeight="1">
      <c r="A9" s="45">
        <v>5</v>
      </c>
      <c r="B9" s="46" t="s">
        <v>66</v>
      </c>
      <c r="C9" s="63">
        <v>9104</v>
      </c>
      <c r="D9" s="63">
        <v>0</v>
      </c>
      <c r="E9" s="63">
        <v>437478</v>
      </c>
      <c r="F9" s="63">
        <v>0</v>
      </c>
      <c r="G9" s="63">
        <v>0</v>
      </c>
      <c r="H9" s="64">
        <v>446582</v>
      </c>
      <c r="K9" s="80"/>
    </row>
    <row r="10" spans="1:11" ht="24.9" customHeight="1">
      <c r="A10" s="45">
        <v>6</v>
      </c>
      <c r="B10" s="46" t="s">
        <v>56</v>
      </c>
      <c r="C10" s="63">
        <v>4807</v>
      </c>
      <c r="D10" s="63">
        <v>0</v>
      </c>
      <c r="E10" s="63">
        <v>433724</v>
      </c>
      <c r="F10" s="63">
        <v>1</v>
      </c>
      <c r="G10" s="63">
        <v>0</v>
      </c>
      <c r="H10" s="64">
        <v>438532</v>
      </c>
      <c r="K10" s="80"/>
    </row>
    <row r="11" spans="1:11" ht="24.9" customHeight="1">
      <c r="A11" s="45">
        <v>7</v>
      </c>
      <c r="B11" s="46" t="s">
        <v>61</v>
      </c>
      <c r="C11" s="63">
        <v>4981</v>
      </c>
      <c r="D11" s="63">
        <v>0</v>
      </c>
      <c r="E11" s="63">
        <v>433383</v>
      </c>
      <c r="F11" s="63">
        <v>0</v>
      </c>
      <c r="G11" s="63">
        <v>0</v>
      </c>
      <c r="H11" s="64">
        <v>438364</v>
      </c>
      <c r="K11" s="80"/>
    </row>
    <row r="12" spans="1:11" ht="24.9" customHeight="1">
      <c r="A12" s="45">
        <v>8</v>
      </c>
      <c r="B12" s="46" t="s">
        <v>64</v>
      </c>
      <c r="C12" s="63">
        <v>3840</v>
      </c>
      <c r="D12" s="63">
        <v>0</v>
      </c>
      <c r="E12" s="63">
        <v>432203</v>
      </c>
      <c r="F12" s="63">
        <v>0</v>
      </c>
      <c r="G12" s="63">
        <v>0</v>
      </c>
      <c r="H12" s="64">
        <v>436043</v>
      </c>
      <c r="K12" s="80"/>
    </row>
    <row r="13" spans="1:11" ht="24.9" customHeight="1">
      <c r="A13" s="45">
        <v>9</v>
      </c>
      <c r="B13" s="46" t="s">
        <v>55</v>
      </c>
      <c r="C13" s="63">
        <v>601</v>
      </c>
      <c r="D13" s="63">
        <v>0</v>
      </c>
      <c r="E13" s="63">
        <v>431602</v>
      </c>
      <c r="F13" s="63">
        <v>0</v>
      </c>
      <c r="G13" s="63">
        <v>0</v>
      </c>
      <c r="H13" s="64">
        <v>432203</v>
      </c>
      <c r="K13" s="80"/>
    </row>
    <row r="14" spans="1:11" ht="24.9" customHeight="1">
      <c r="A14" s="45">
        <v>10</v>
      </c>
      <c r="B14" s="46" t="s">
        <v>60</v>
      </c>
      <c r="C14" s="63">
        <v>1493</v>
      </c>
      <c r="D14" s="63">
        <v>0</v>
      </c>
      <c r="E14" s="63">
        <v>430140</v>
      </c>
      <c r="F14" s="63">
        <v>0</v>
      </c>
      <c r="G14" s="63">
        <v>0</v>
      </c>
      <c r="H14" s="64">
        <v>431633</v>
      </c>
      <c r="K14" s="80"/>
    </row>
    <row r="15" spans="1:11" ht="24.9" customHeight="1">
      <c r="A15" s="45">
        <v>11</v>
      </c>
      <c r="B15" s="46" t="s">
        <v>67</v>
      </c>
      <c r="C15" s="63">
        <v>1483</v>
      </c>
      <c r="D15" s="63">
        <v>0</v>
      </c>
      <c r="E15" s="63">
        <v>429987</v>
      </c>
      <c r="F15" s="63">
        <v>3</v>
      </c>
      <c r="G15" s="63">
        <v>1</v>
      </c>
      <c r="H15" s="64">
        <v>431474</v>
      </c>
      <c r="K15" s="80"/>
    </row>
    <row r="16" spans="1:11" ht="24.9" customHeight="1">
      <c r="A16" s="45">
        <v>12</v>
      </c>
      <c r="B16" s="46" t="s">
        <v>63</v>
      </c>
      <c r="C16" s="63">
        <v>1457</v>
      </c>
      <c r="D16" s="63">
        <v>0</v>
      </c>
      <c r="E16" s="63">
        <v>429873</v>
      </c>
      <c r="F16" s="63">
        <v>0</v>
      </c>
      <c r="G16" s="63">
        <v>0</v>
      </c>
      <c r="H16" s="64">
        <v>431330</v>
      </c>
      <c r="K16" s="80"/>
    </row>
    <row r="17" spans="1:11" ht="24.9" customHeight="1">
      <c r="A17" s="45">
        <v>13</v>
      </c>
      <c r="B17" s="46" t="s">
        <v>68</v>
      </c>
      <c r="C17" s="63">
        <v>1481</v>
      </c>
      <c r="D17" s="63">
        <v>0</v>
      </c>
      <c r="E17" s="63">
        <v>429757</v>
      </c>
      <c r="F17" s="63">
        <v>20</v>
      </c>
      <c r="G17" s="63">
        <v>0</v>
      </c>
      <c r="H17" s="64">
        <v>431258</v>
      </c>
      <c r="K17" s="80"/>
    </row>
    <row r="18" spans="1:11" ht="24.9" customHeight="1">
      <c r="A18" s="45">
        <v>14</v>
      </c>
      <c r="B18" s="46" t="s">
        <v>62</v>
      </c>
      <c r="C18" s="63">
        <v>1156</v>
      </c>
      <c r="D18" s="63">
        <v>0</v>
      </c>
      <c r="E18" s="63">
        <v>429555</v>
      </c>
      <c r="F18" s="63">
        <v>2</v>
      </c>
      <c r="G18" s="63">
        <v>5</v>
      </c>
      <c r="H18" s="64">
        <v>430718</v>
      </c>
      <c r="K18" s="80"/>
    </row>
    <row r="19" spans="1:11" ht="24.9" customHeight="1">
      <c r="A19" s="45">
        <v>15</v>
      </c>
      <c r="B19" s="46" t="s">
        <v>65</v>
      </c>
      <c r="C19" s="63">
        <v>1063</v>
      </c>
      <c r="D19" s="63">
        <v>0</v>
      </c>
      <c r="E19" s="63">
        <v>429483</v>
      </c>
      <c r="F19" s="63">
        <v>0</v>
      </c>
      <c r="G19" s="63">
        <v>0</v>
      </c>
      <c r="H19" s="64">
        <v>430546</v>
      </c>
      <c r="K19" s="80"/>
    </row>
    <row r="20" spans="1:11" ht="24.9" customHeight="1">
      <c r="A20" s="45">
        <v>16</v>
      </c>
      <c r="B20" s="46" t="s">
        <v>71</v>
      </c>
      <c r="C20" s="63">
        <v>1284</v>
      </c>
      <c r="D20" s="63">
        <v>0</v>
      </c>
      <c r="E20" s="63">
        <v>428556</v>
      </c>
      <c r="F20" s="63">
        <v>0</v>
      </c>
      <c r="G20" s="63">
        <v>0</v>
      </c>
      <c r="H20" s="64">
        <v>429840</v>
      </c>
      <c r="K20" s="80"/>
    </row>
    <row r="21" spans="1:11" ht="24.9" customHeight="1">
      <c r="A21" s="45">
        <v>17</v>
      </c>
      <c r="B21" s="46" t="s">
        <v>70</v>
      </c>
      <c r="C21" s="63">
        <v>526</v>
      </c>
      <c r="D21" s="63">
        <v>0</v>
      </c>
      <c r="E21" s="63">
        <v>428928</v>
      </c>
      <c r="F21" s="63">
        <v>0</v>
      </c>
      <c r="G21" s="63">
        <v>0</v>
      </c>
      <c r="H21" s="64">
        <v>429454</v>
      </c>
      <c r="K21" s="80"/>
    </row>
    <row r="22" spans="1:11" ht="24.9" customHeight="1">
      <c r="A22" s="45">
        <v>18</v>
      </c>
      <c r="B22" s="46" t="s">
        <v>69</v>
      </c>
      <c r="C22" s="63">
        <v>164</v>
      </c>
      <c r="D22" s="63">
        <v>0</v>
      </c>
      <c r="E22" s="63">
        <v>428550</v>
      </c>
      <c r="F22" s="63">
        <v>1</v>
      </c>
      <c r="G22" s="63">
        <v>0</v>
      </c>
      <c r="H22" s="64">
        <v>428715</v>
      </c>
      <c r="K22" s="80"/>
    </row>
    <row r="23" spans="1:11" ht="24.9" customHeight="1">
      <c r="A23" s="45">
        <v>19</v>
      </c>
      <c r="B23" s="46" t="s">
        <v>72</v>
      </c>
      <c r="C23" s="63">
        <v>94</v>
      </c>
      <c r="D23" s="63">
        <v>54</v>
      </c>
      <c r="E23" s="63">
        <v>428555</v>
      </c>
      <c r="F23" s="63">
        <v>0</v>
      </c>
      <c r="G23" s="63">
        <v>0</v>
      </c>
      <c r="H23" s="64">
        <v>428703</v>
      </c>
      <c r="K23" s="80"/>
    </row>
    <row r="24" spans="1:11" ht="13.8">
      <c r="A24" s="47"/>
      <c r="B24" s="48" t="s">
        <v>1</v>
      </c>
      <c r="C24" s="65">
        <f>SUM(C5:C23)</f>
        <v>99621</v>
      </c>
      <c r="D24" s="65">
        <f>SUM(D5:D23)</f>
        <v>59</v>
      </c>
      <c r="E24" s="65">
        <f>SUM(E5:E23)-428406*18</f>
        <v>566985</v>
      </c>
      <c r="F24" s="65">
        <f>SUM(F5:F23)</f>
        <v>44</v>
      </c>
      <c r="G24" s="65">
        <f>SUM(G5:G23)</f>
        <v>13</v>
      </c>
      <c r="H24" s="65">
        <f>SUM(H5:H23)-428406*18</f>
        <v>666722</v>
      </c>
    </row>
    <row r="25" spans="1:11" s="24" customFormat="1" ht="12.75" customHeight="1"/>
    <row r="26" spans="1:11" ht="12.75" customHeight="1">
      <c r="C26" s="80"/>
      <c r="D26" s="80"/>
      <c r="E26" s="80"/>
      <c r="F26" s="80"/>
      <c r="G26" s="80"/>
      <c r="H26" s="80"/>
      <c r="J26" s="80"/>
    </row>
    <row r="27" spans="1:11">
      <c r="E27" s="80"/>
    </row>
    <row r="28" spans="1:11">
      <c r="C28" s="28"/>
      <c r="D28" s="28"/>
      <c r="E28" s="28"/>
      <c r="F28" s="28"/>
      <c r="G28" s="28"/>
      <c r="H28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3"/>
  <sheetViews>
    <sheetView zoomScale="90" zoomScaleNormal="90" workbookViewId="0">
      <pane xSplit="2" ySplit="5" topLeftCell="X6" activePane="bottomRight" state="frozen"/>
      <selection pane="topRight" activeCell="C1" sqref="C1"/>
      <selection pane="bottomLeft" activeCell="A6" sqref="A6"/>
      <selection pane="bottomRight" activeCell="AE25" sqref="AE25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82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33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96" t="s">
        <v>14</v>
      </c>
      <c r="AN4" s="97"/>
    </row>
    <row r="5" spans="1:40" ht="22.8">
      <c r="A5" s="92"/>
      <c r="B5" s="92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54</v>
      </c>
      <c r="C6" s="63">
        <v>35391929.143497497</v>
      </c>
      <c r="D6" s="63">
        <v>9247859.699999975</v>
      </c>
      <c r="E6" s="63">
        <v>2101101.4453499368</v>
      </c>
      <c r="F6" s="63">
        <v>0</v>
      </c>
      <c r="G6" s="63">
        <v>2431794.514337528</v>
      </c>
      <c r="H6" s="63">
        <v>238668.45999999993</v>
      </c>
      <c r="I6" s="63">
        <v>42172743.96999912</v>
      </c>
      <c r="J6" s="63">
        <v>0</v>
      </c>
      <c r="K6" s="63">
        <v>38453132.327921011</v>
      </c>
      <c r="L6" s="63">
        <v>10161.760000000006</v>
      </c>
      <c r="M6" s="63">
        <v>5934446.2658066219</v>
      </c>
      <c r="N6" s="63">
        <v>7081.3099999999977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2279444.2343259999</v>
      </c>
      <c r="Z6" s="63">
        <v>513974.54999999993</v>
      </c>
      <c r="AA6" s="63">
        <v>19477180.497754257</v>
      </c>
      <c r="AB6" s="63">
        <v>9033387.4199999906</v>
      </c>
      <c r="AC6" s="63">
        <v>908963.09149999998</v>
      </c>
      <c r="AD6" s="63">
        <v>908963.27</v>
      </c>
      <c r="AE6" s="63">
        <v>398261.93000000005</v>
      </c>
      <c r="AF6" s="63">
        <v>102501.31000000003</v>
      </c>
      <c r="AG6" s="63">
        <v>2581.00794</v>
      </c>
      <c r="AH6" s="63">
        <v>0</v>
      </c>
      <c r="AI6" s="63">
        <v>1292050.7125900001</v>
      </c>
      <c r="AJ6" s="63">
        <v>808903.41000000027</v>
      </c>
      <c r="AK6" s="63">
        <v>0</v>
      </c>
      <c r="AL6" s="63">
        <v>0</v>
      </c>
      <c r="AM6" s="64">
        <v>150843629.14102197</v>
      </c>
      <c r="AN6" s="64">
        <v>20871501.189999964</v>
      </c>
    </row>
    <row r="7" spans="1:40" s="22" customFormat="1" ht="24.9" customHeight="1">
      <c r="A7" s="45">
        <v>2</v>
      </c>
      <c r="B7" s="46" t="s">
        <v>55</v>
      </c>
      <c r="C7" s="63">
        <v>7148553.939846985</v>
      </c>
      <c r="D7" s="63">
        <v>1412723.8885309971</v>
      </c>
      <c r="E7" s="63">
        <v>2958588.0087620104</v>
      </c>
      <c r="F7" s="63">
        <v>0</v>
      </c>
      <c r="G7" s="63">
        <v>2683670.9453830253</v>
      </c>
      <c r="H7" s="63">
        <v>12216.451499999999</v>
      </c>
      <c r="I7" s="63">
        <v>134982034.2342346</v>
      </c>
      <c r="J7" s="63">
        <v>0</v>
      </c>
      <c r="K7" s="63">
        <v>971144.31640000048</v>
      </c>
      <c r="L7" s="63">
        <v>565206.38740000071</v>
      </c>
      <c r="M7" s="63">
        <v>1452195.5217736838</v>
      </c>
      <c r="N7" s="63">
        <v>164219.1257000005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21769.7284</v>
      </c>
      <c r="Z7" s="63">
        <v>14652.053799999998</v>
      </c>
      <c r="AA7" s="63">
        <v>294222.983159</v>
      </c>
      <c r="AB7" s="63">
        <v>257458.10015900005</v>
      </c>
      <c r="AC7" s="63">
        <v>0</v>
      </c>
      <c r="AD7" s="63">
        <v>0</v>
      </c>
      <c r="AE7" s="63">
        <v>0</v>
      </c>
      <c r="AF7" s="63">
        <v>0</v>
      </c>
      <c r="AG7" s="63">
        <v>231356.61892799826</v>
      </c>
      <c r="AH7" s="63">
        <v>0</v>
      </c>
      <c r="AI7" s="63">
        <v>64559.929399999994</v>
      </c>
      <c r="AJ7" s="63">
        <v>56192.720499999989</v>
      </c>
      <c r="AK7" s="63">
        <v>0</v>
      </c>
      <c r="AL7" s="63">
        <v>0</v>
      </c>
      <c r="AM7" s="64">
        <v>150808096.22628728</v>
      </c>
      <c r="AN7" s="64">
        <v>2482668.7275899984</v>
      </c>
    </row>
    <row r="8" spans="1:40" ht="24.9" customHeight="1">
      <c r="A8" s="45">
        <v>3</v>
      </c>
      <c r="B8" s="46" t="s">
        <v>58</v>
      </c>
      <c r="C8" s="63">
        <v>19210971.736709993</v>
      </c>
      <c r="D8" s="63">
        <v>400514.4115145274</v>
      </c>
      <c r="E8" s="63">
        <v>1042273.6160060514</v>
      </c>
      <c r="F8" s="63">
        <v>196619.82428800003</v>
      </c>
      <c r="G8" s="63">
        <v>1640766.8903600017</v>
      </c>
      <c r="H8" s="63">
        <v>541452.07955932198</v>
      </c>
      <c r="I8" s="63">
        <v>480583.92687299568</v>
      </c>
      <c r="J8" s="63">
        <v>15169.093097608686</v>
      </c>
      <c r="K8" s="63">
        <v>35895341.89096614</v>
      </c>
      <c r="L8" s="63">
        <v>1192903.5536804404</v>
      </c>
      <c r="M8" s="63">
        <v>8128974.6186458161</v>
      </c>
      <c r="N8" s="63">
        <v>52105.056449999982</v>
      </c>
      <c r="O8" s="63">
        <v>0</v>
      </c>
      <c r="P8" s="63">
        <v>0</v>
      </c>
      <c r="Q8" s="63">
        <v>929761.17536799994</v>
      </c>
      <c r="R8" s="63">
        <v>912698.24082800001</v>
      </c>
      <c r="S8" s="63">
        <v>0</v>
      </c>
      <c r="T8" s="63">
        <v>0</v>
      </c>
      <c r="U8" s="63">
        <v>149424.35</v>
      </c>
      <c r="V8" s="63">
        <v>141725.82431666667</v>
      </c>
      <c r="W8" s="63">
        <v>0</v>
      </c>
      <c r="X8" s="63">
        <v>0</v>
      </c>
      <c r="Y8" s="63">
        <v>2960197.3017449989</v>
      </c>
      <c r="Z8" s="63">
        <v>635873.2408962223</v>
      </c>
      <c r="AA8" s="63">
        <v>52241363.54201819</v>
      </c>
      <c r="AB8" s="63">
        <v>29192573.329739898</v>
      </c>
      <c r="AC8" s="63">
        <v>582338.47500000009</v>
      </c>
      <c r="AD8" s="63">
        <v>482126.63104999997</v>
      </c>
      <c r="AE8" s="63">
        <v>3942213.4089760003</v>
      </c>
      <c r="AF8" s="63">
        <v>1704409.9833462506</v>
      </c>
      <c r="AG8" s="63">
        <v>0</v>
      </c>
      <c r="AH8" s="63">
        <v>0</v>
      </c>
      <c r="AI8" s="63">
        <v>9027166.2093030009</v>
      </c>
      <c r="AJ8" s="63">
        <v>6195503.395595111</v>
      </c>
      <c r="AK8" s="63">
        <v>0</v>
      </c>
      <c r="AL8" s="63">
        <v>0</v>
      </c>
      <c r="AM8" s="64">
        <v>136231377.14197117</v>
      </c>
      <c r="AN8" s="64">
        <v>41663674.664362051</v>
      </c>
    </row>
    <row r="9" spans="1:40" ht="24.9" customHeight="1">
      <c r="A9" s="45">
        <v>4</v>
      </c>
      <c r="B9" s="46" t="s">
        <v>57</v>
      </c>
      <c r="C9" s="63">
        <v>5850423.9785699984</v>
      </c>
      <c r="D9" s="63">
        <v>1653505.9142944999</v>
      </c>
      <c r="E9" s="63">
        <v>3062761.4062309996</v>
      </c>
      <c r="F9" s="63">
        <v>175639.66047500001</v>
      </c>
      <c r="G9" s="63">
        <v>1824028.538863</v>
      </c>
      <c r="H9" s="63">
        <v>408305.47262300004</v>
      </c>
      <c r="I9" s="63">
        <v>75086478.993399993</v>
      </c>
      <c r="J9" s="63">
        <v>32588765.156010594</v>
      </c>
      <c r="K9" s="63">
        <v>23714599.388602</v>
      </c>
      <c r="L9" s="63">
        <v>405840.91837882891</v>
      </c>
      <c r="M9" s="63">
        <v>5234903.895352684</v>
      </c>
      <c r="N9" s="63">
        <v>189660.39577404677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53252.602442000003</v>
      </c>
      <c r="V9" s="63">
        <v>34279.107326423502</v>
      </c>
      <c r="W9" s="63">
        <v>0</v>
      </c>
      <c r="X9" s="63">
        <v>0</v>
      </c>
      <c r="Y9" s="63">
        <v>1941432.5245110001</v>
      </c>
      <c r="Z9" s="63">
        <v>1002098.7553911656</v>
      </c>
      <c r="AA9" s="63">
        <v>9882415.6401240006</v>
      </c>
      <c r="AB9" s="63">
        <v>6616051.4790483257</v>
      </c>
      <c r="AC9" s="63">
        <v>1174683.7941999999</v>
      </c>
      <c r="AD9" s="63">
        <v>1119598.9872000001</v>
      </c>
      <c r="AE9" s="63">
        <v>3168756.6646700003</v>
      </c>
      <c r="AF9" s="63">
        <v>2535005.3317359998</v>
      </c>
      <c r="AG9" s="63">
        <v>0</v>
      </c>
      <c r="AH9" s="63">
        <v>0</v>
      </c>
      <c r="AI9" s="63">
        <v>3614450.7842130004</v>
      </c>
      <c r="AJ9" s="63">
        <v>2849745.6285272404</v>
      </c>
      <c r="AK9" s="63">
        <v>0</v>
      </c>
      <c r="AL9" s="63">
        <v>0</v>
      </c>
      <c r="AM9" s="64">
        <v>134608188.21117869</v>
      </c>
      <c r="AN9" s="64">
        <v>49578496.806785122</v>
      </c>
    </row>
    <row r="10" spans="1:40" ht="24.9" customHeight="1">
      <c r="A10" s="45">
        <v>5</v>
      </c>
      <c r="B10" s="46" t="s">
        <v>60</v>
      </c>
      <c r="C10" s="63">
        <v>236091.79697700017</v>
      </c>
      <c r="D10" s="63">
        <v>96857.422500000015</v>
      </c>
      <c r="E10" s="63">
        <v>1505716.9858679997</v>
      </c>
      <c r="F10" s="63">
        <v>0</v>
      </c>
      <c r="G10" s="63">
        <v>554963.75854195375</v>
      </c>
      <c r="H10" s="63">
        <v>21623.713045265031</v>
      </c>
      <c r="I10" s="63">
        <v>73122254.020114973</v>
      </c>
      <c r="J10" s="63">
        <v>0</v>
      </c>
      <c r="K10" s="63">
        <v>3423978.0836309907</v>
      </c>
      <c r="L10" s="63">
        <v>440814.3498760637</v>
      </c>
      <c r="M10" s="63">
        <v>1474111.2530336841</v>
      </c>
      <c r="N10" s="63">
        <v>2395.6198919452058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128502.08113599992</v>
      </c>
      <c r="Z10" s="63">
        <v>92251.873022400032</v>
      </c>
      <c r="AA10" s="63">
        <v>677078.62578399933</v>
      </c>
      <c r="AB10" s="63">
        <v>414273.22051787761</v>
      </c>
      <c r="AC10" s="63">
        <v>70105.398388000118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296145.05152099999</v>
      </c>
      <c r="AJ10" s="63">
        <v>124162.23950999998</v>
      </c>
      <c r="AK10" s="63">
        <v>0</v>
      </c>
      <c r="AL10" s="63">
        <v>0</v>
      </c>
      <c r="AM10" s="64">
        <v>81488947.054995596</v>
      </c>
      <c r="AN10" s="64">
        <v>1192378.4383635516</v>
      </c>
    </row>
    <row r="11" spans="1:40" ht="24.9" customHeight="1">
      <c r="A11" s="45">
        <v>6</v>
      </c>
      <c r="B11" s="46" t="s">
        <v>59</v>
      </c>
      <c r="C11" s="63">
        <v>556846.09849899507</v>
      </c>
      <c r="D11" s="63">
        <v>29811.363008091699</v>
      </c>
      <c r="E11" s="63">
        <v>120679.30000000168</v>
      </c>
      <c r="F11" s="63">
        <v>0</v>
      </c>
      <c r="G11" s="63">
        <v>508188.40475001908</v>
      </c>
      <c r="H11" s="63">
        <v>60055.535085425036</v>
      </c>
      <c r="I11" s="63">
        <v>37990842.534519389</v>
      </c>
      <c r="J11" s="63">
        <v>79956.877091840011</v>
      </c>
      <c r="K11" s="63">
        <v>17664804.582544733</v>
      </c>
      <c r="L11" s="63">
        <v>4762568.4928120179</v>
      </c>
      <c r="M11" s="63">
        <v>3237590.9103859682</v>
      </c>
      <c r="N11" s="63">
        <v>12549.169387397262</v>
      </c>
      <c r="O11" s="63">
        <v>0</v>
      </c>
      <c r="P11" s="63">
        <v>0</v>
      </c>
      <c r="Q11" s="63">
        <v>4365319.7211799221</v>
      </c>
      <c r="R11" s="63">
        <v>4317624.1810531272</v>
      </c>
      <c r="S11" s="63">
        <v>2329478.1855538725</v>
      </c>
      <c r="T11" s="63">
        <v>2329478.1855538725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1350008.802274534</v>
      </c>
      <c r="AB11" s="63">
        <v>583444.23913722194</v>
      </c>
      <c r="AC11" s="63">
        <v>196472.60304099997</v>
      </c>
      <c r="AD11" s="63">
        <v>81961.272947100588</v>
      </c>
      <c r="AE11" s="63">
        <v>434669.29945205478</v>
      </c>
      <c r="AF11" s="63">
        <v>150750</v>
      </c>
      <c r="AG11" s="63">
        <v>0</v>
      </c>
      <c r="AH11" s="63">
        <v>0</v>
      </c>
      <c r="AI11" s="63">
        <v>359397.22110100003</v>
      </c>
      <c r="AJ11" s="63">
        <v>259662.12156766263</v>
      </c>
      <c r="AK11" s="63">
        <v>0</v>
      </c>
      <c r="AL11" s="63">
        <v>0</v>
      </c>
      <c r="AM11" s="64">
        <v>69114297.663301483</v>
      </c>
      <c r="AN11" s="64">
        <v>12667861.437643757</v>
      </c>
    </row>
    <row r="12" spans="1:40" ht="24.9" customHeight="1">
      <c r="A12" s="45">
        <v>7</v>
      </c>
      <c r="B12" s="46" t="s">
        <v>56</v>
      </c>
      <c r="C12" s="63">
        <v>4571342.4165539993</v>
      </c>
      <c r="D12" s="63">
        <v>2064237.2986866815</v>
      </c>
      <c r="E12" s="63">
        <v>773924.57380999997</v>
      </c>
      <c r="F12" s="63">
        <v>26606.969332759996</v>
      </c>
      <c r="G12" s="63">
        <v>595361.65457500005</v>
      </c>
      <c r="H12" s="63">
        <v>99141.3856658031</v>
      </c>
      <c r="I12" s="63">
        <v>21241199.592707999</v>
      </c>
      <c r="J12" s="63">
        <v>0</v>
      </c>
      <c r="K12" s="63">
        <v>8447331.5316420011</v>
      </c>
      <c r="L12" s="63">
        <v>208719.57490359474</v>
      </c>
      <c r="M12" s="63">
        <v>2324004.5826810002</v>
      </c>
      <c r="N12" s="63">
        <v>33196.444868475097</v>
      </c>
      <c r="O12" s="63">
        <v>0</v>
      </c>
      <c r="P12" s="63">
        <v>2094.2144941900001</v>
      </c>
      <c r="Q12" s="63">
        <v>96300</v>
      </c>
      <c r="R12" s="63">
        <v>84825.153063949998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619819.07725300011</v>
      </c>
      <c r="Z12" s="63">
        <v>471352.66170373221</v>
      </c>
      <c r="AA12" s="63">
        <v>5836273.5702839987</v>
      </c>
      <c r="AB12" s="63">
        <v>4235475.2213777397</v>
      </c>
      <c r="AC12" s="63">
        <v>134530.33564999999</v>
      </c>
      <c r="AD12" s="63">
        <v>34401.245246499697</v>
      </c>
      <c r="AE12" s="63">
        <v>788478.70010000002</v>
      </c>
      <c r="AF12" s="63">
        <v>633520.51407999999</v>
      </c>
      <c r="AG12" s="63">
        <v>0</v>
      </c>
      <c r="AH12" s="63">
        <v>0</v>
      </c>
      <c r="AI12" s="63">
        <v>919548.25849799998</v>
      </c>
      <c r="AJ12" s="63">
        <v>591658.44078582968</v>
      </c>
      <c r="AK12" s="63">
        <v>0</v>
      </c>
      <c r="AL12" s="63">
        <v>0</v>
      </c>
      <c r="AM12" s="64">
        <v>46348114.293754995</v>
      </c>
      <c r="AN12" s="64">
        <v>8485229.1242092568</v>
      </c>
    </row>
    <row r="13" spans="1:40" ht="24.9" customHeight="1">
      <c r="A13" s="45">
        <v>8</v>
      </c>
      <c r="B13" s="46" t="s">
        <v>61</v>
      </c>
      <c r="C13" s="63">
        <v>52979.169694000004</v>
      </c>
      <c r="D13" s="63">
        <v>0</v>
      </c>
      <c r="E13" s="63">
        <v>113694.96684099999</v>
      </c>
      <c r="F13" s="63">
        <v>0</v>
      </c>
      <c r="G13" s="63">
        <v>430746.78136744583</v>
      </c>
      <c r="H13" s="63">
        <v>0</v>
      </c>
      <c r="I13" s="63">
        <v>20251097.259524003</v>
      </c>
      <c r="J13" s="63">
        <v>0</v>
      </c>
      <c r="K13" s="63">
        <v>9803235.6796031594</v>
      </c>
      <c r="L13" s="63">
        <v>4901617.8368570786</v>
      </c>
      <c r="M13" s="63">
        <v>1889443.3046990512</v>
      </c>
      <c r="N13" s="63">
        <v>161816.8359457675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4840.2970110000006</v>
      </c>
      <c r="Z13" s="63">
        <v>3872.2376088000001</v>
      </c>
      <c r="AA13" s="63">
        <v>29375.464000000007</v>
      </c>
      <c r="AB13" s="63">
        <v>24700.71745180765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32575412.922739662</v>
      </c>
      <c r="AN13" s="64">
        <v>5092007.6278634537</v>
      </c>
    </row>
    <row r="14" spans="1:40" ht="24.9" customHeight="1">
      <c r="A14" s="45">
        <v>9</v>
      </c>
      <c r="B14" s="46" t="s">
        <v>62</v>
      </c>
      <c r="C14" s="63">
        <v>176924.70000000097</v>
      </c>
      <c r="D14" s="63">
        <v>0</v>
      </c>
      <c r="E14" s="63">
        <v>1147110.9800000016</v>
      </c>
      <c r="F14" s="63">
        <v>1274.7453047999995</v>
      </c>
      <c r="G14" s="63">
        <v>587627.32000000193</v>
      </c>
      <c r="H14" s="63">
        <v>2477.7440000000001</v>
      </c>
      <c r="I14" s="63">
        <v>18954621.840000018</v>
      </c>
      <c r="J14" s="63">
        <v>0</v>
      </c>
      <c r="K14" s="63">
        <v>2035534.379999999</v>
      </c>
      <c r="L14" s="63">
        <v>132022.96057398757</v>
      </c>
      <c r="M14" s="63">
        <v>1256882.5094736838</v>
      </c>
      <c r="N14" s="63">
        <v>22972.866392111828</v>
      </c>
      <c r="O14" s="63">
        <v>0</v>
      </c>
      <c r="P14" s="63">
        <v>0</v>
      </c>
      <c r="Q14" s="63">
        <v>317670.8</v>
      </c>
      <c r="R14" s="63">
        <v>288096.07019872434</v>
      </c>
      <c r="S14" s="63">
        <v>2978296.68</v>
      </c>
      <c r="T14" s="63">
        <v>1235490.5166790001</v>
      </c>
      <c r="U14" s="63">
        <v>83786.210000000006</v>
      </c>
      <c r="V14" s="63">
        <v>46842.285592442822</v>
      </c>
      <c r="W14" s="63">
        <v>34798.269999999997</v>
      </c>
      <c r="X14" s="63">
        <v>17399.134999999998</v>
      </c>
      <c r="Y14" s="63">
        <v>72828.59</v>
      </c>
      <c r="Z14" s="63">
        <v>45938.463049033264</v>
      </c>
      <c r="AA14" s="63">
        <v>2726861.46</v>
      </c>
      <c r="AB14" s="63">
        <v>2044909.6155784109</v>
      </c>
      <c r="AC14" s="63">
        <v>221477.14</v>
      </c>
      <c r="AD14" s="63">
        <v>170630.48209459824</v>
      </c>
      <c r="AE14" s="63">
        <v>832564.03000000026</v>
      </c>
      <c r="AF14" s="63">
        <v>633613.02183561656</v>
      </c>
      <c r="AG14" s="63">
        <v>0</v>
      </c>
      <c r="AH14" s="63">
        <v>0</v>
      </c>
      <c r="AI14" s="63">
        <v>635471.32000000007</v>
      </c>
      <c r="AJ14" s="63">
        <v>496382.3009451722</v>
      </c>
      <c r="AK14" s="63">
        <v>0</v>
      </c>
      <c r="AL14" s="63">
        <v>0</v>
      </c>
      <c r="AM14" s="64">
        <v>32062456.22947371</v>
      </c>
      <c r="AN14" s="64">
        <v>5138050.207243898</v>
      </c>
    </row>
    <row r="15" spans="1:40" ht="24.9" customHeight="1">
      <c r="A15" s="45">
        <v>10</v>
      </c>
      <c r="B15" s="46" t="s">
        <v>66</v>
      </c>
      <c r="C15" s="63">
        <v>4248.899999999996</v>
      </c>
      <c r="D15" s="63">
        <v>0</v>
      </c>
      <c r="E15" s="63">
        <v>32959.769999999968</v>
      </c>
      <c r="F15" s="63">
        <v>0</v>
      </c>
      <c r="G15" s="63">
        <v>133613.61325200007</v>
      </c>
      <c r="H15" s="63">
        <v>0</v>
      </c>
      <c r="I15" s="63">
        <v>3600138.7800000017</v>
      </c>
      <c r="J15" s="63">
        <v>0</v>
      </c>
      <c r="K15" s="63">
        <v>14737713.076086037</v>
      </c>
      <c r="L15" s="63">
        <v>126391.11598300005</v>
      </c>
      <c r="M15" s="63">
        <v>1742908.82038168</v>
      </c>
      <c r="N15" s="63">
        <v>33387.725579999889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2381.625</v>
      </c>
      <c r="Z15" s="63">
        <v>1905.3</v>
      </c>
      <c r="AA15" s="63">
        <v>618089.57001600019</v>
      </c>
      <c r="AB15" s="63">
        <v>34229.057408000001</v>
      </c>
      <c r="AC15" s="63">
        <v>0</v>
      </c>
      <c r="AD15" s="63">
        <v>0</v>
      </c>
      <c r="AE15" s="63">
        <v>132402.93</v>
      </c>
      <c r="AF15" s="63">
        <v>0</v>
      </c>
      <c r="AG15" s="63">
        <v>0</v>
      </c>
      <c r="AH15" s="63">
        <v>0</v>
      </c>
      <c r="AI15" s="63">
        <v>6720.78</v>
      </c>
      <c r="AJ15" s="63">
        <v>3956.6240000000007</v>
      </c>
      <c r="AK15" s="63">
        <v>0</v>
      </c>
      <c r="AL15" s="63">
        <v>0</v>
      </c>
      <c r="AM15" s="64">
        <v>21011177.864735719</v>
      </c>
      <c r="AN15" s="64">
        <v>199869.82297099993</v>
      </c>
    </row>
    <row r="16" spans="1:40" ht="24.9" customHeight="1">
      <c r="A16" s="45">
        <v>11</v>
      </c>
      <c r="B16" s="46" t="s">
        <v>65</v>
      </c>
      <c r="C16" s="63">
        <v>1200</v>
      </c>
      <c r="D16" s="63">
        <v>0</v>
      </c>
      <c r="E16" s="63">
        <v>3735.5</v>
      </c>
      <c r="F16" s="63">
        <v>0</v>
      </c>
      <c r="G16" s="63">
        <v>13646.68</v>
      </c>
      <c r="H16" s="63">
        <v>5097.47</v>
      </c>
      <c r="I16" s="63">
        <v>17467716.879999999</v>
      </c>
      <c r="J16" s="63">
        <v>0</v>
      </c>
      <c r="K16" s="63">
        <v>1108451.1299999999</v>
      </c>
      <c r="L16" s="63">
        <v>775915.79</v>
      </c>
      <c r="M16" s="63">
        <v>1297765.5900000001</v>
      </c>
      <c r="N16" s="63">
        <v>170038.95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16051.44</v>
      </c>
      <c r="AB16" s="63">
        <v>13643.72</v>
      </c>
      <c r="AC16" s="63">
        <v>0</v>
      </c>
      <c r="AD16" s="63">
        <v>0</v>
      </c>
      <c r="AE16" s="63">
        <v>13139</v>
      </c>
      <c r="AF16" s="63">
        <v>0</v>
      </c>
      <c r="AG16" s="63">
        <v>0</v>
      </c>
      <c r="AH16" s="63">
        <v>0</v>
      </c>
      <c r="AI16" s="63">
        <v>1229.92</v>
      </c>
      <c r="AJ16" s="63">
        <v>1045.4299999999998</v>
      </c>
      <c r="AK16" s="63">
        <v>0</v>
      </c>
      <c r="AL16" s="63">
        <v>0</v>
      </c>
      <c r="AM16" s="64">
        <v>19922936.140000001</v>
      </c>
      <c r="AN16" s="64">
        <v>965741.36</v>
      </c>
    </row>
    <row r="17" spans="1:40" ht="24.9" customHeight="1">
      <c r="A17" s="45">
        <v>12</v>
      </c>
      <c r="B17" s="46" t="s">
        <v>64</v>
      </c>
      <c r="C17" s="63">
        <v>43584.449999998869</v>
      </c>
      <c r="D17" s="63">
        <v>9157.5700000000015</v>
      </c>
      <c r="E17" s="63">
        <v>78228.830000000016</v>
      </c>
      <c r="F17" s="63">
        <v>0</v>
      </c>
      <c r="G17" s="63">
        <v>250448.80999999211</v>
      </c>
      <c r="H17" s="63">
        <v>0</v>
      </c>
      <c r="I17" s="63">
        <v>4560926.1700000158</v>
      </c>
      <c r="J17" s="63">
        <v>0</v>
      </c>
      <c r="K17" s="63">
        <v>4802796.2900000177</v>
      </c>
      <c r="L17" s="63">
        <v>2283325.3099999973</v>
      </c>
      <c r="M17" s="63">
        <v>1881206.7994736824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110236.99999999999</v>
      </c>
      <c r="Z17" s="63">
        <v>95607.777000000075</v>
      </c>
      <c r="AA17" s="63">
        <v>577594.67999999947</v>
      </c>
      <c r="AB17" s="63">
        <v>431660.12233292032</v>
      </c>
      <c r="AC17" s="63">
        <v>10560.130000000001</v>
      </c>
      <c r="AD17" s="63">
        <v>7392.0999999999995</v>
      </c>
      <c r="AE17" s="63">
        <v>0</v>
      </c>
      <c r="AF17" s="63">
        <v>0</v>
      </c>
      <c r="AG17" s="63">
        <v>0</v>
      </c>
      <c r="AH17" s="63">
        <v>0</v>
      </c>
      <c r="AI17" s="63">
        <v>528117.53999999969</v>
      </c>
      <c r="AJ17" s="63">
        <v>91630.287250000008</v>
      </c>
      <c r="AK17" s="63">
        <v>0</v>
      </c>
      <c r="AL17" s="63">
        <v>0</v>
      </c>
      <c r="AM17" s="64">
        <v>12843700.699473707</v>
      </c>
      <c r="AN17" s="64">
        <v>2918773.1665829178</v>
      </c>
    </row>
    <row r="18" spans="1:40" ht="24.9" customHeight="1">
      <c r="A18" s="45">
        <v>13</v>
      </c>
      <c r="B18" s="46" t="s">
        <v>63</v>
      </c>
      <c r="C18" s="63">
        <v>398605.00895382243</v>
      </c>
      <c r="D18" s="63">
        <v>0</v>
      </c>
      <c r="E18" s="63">
        <v>511563.38318072754</v>
      </c>
      <c r="F18" s="63">
        <v>0</v>
      </c>
      <c r="G18" s="63">
        <v>124438.0039651089</v>
      </c>
      <c r="H18" s="63">
        <v>0</v>
      </c>
      <c r="I18" s="63">
        <v>4690902.923900418</v>
      </c>
      <c r="J18" s="63">
        <v>0</v>
      </c>
      <c r="K18" s="63">
        <v>2290977.6499999878</v>
      </c>
      <c r="L18" s="63">
        <v>0</v>
      </c>
      <c r="M18" s="63">
        <v>1363521.5394736838</v>
      </c>
      <c r="N18" s="63">
        <v>29973.778999999999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561053.88000000047</v>
      </c>
      <c r="Z18" s="63">
        <v>480046.73399999982</v>
      </c>
      <c r="AA18" s="63">
        <v>463284.55000000028</v>
      </c>
      <c r="AB18" s="63">
        <v>207890.5330222222</v>
      </c>
      <c r="AC18" s="63">
        <v>709.11</v>
      </c>
      <c r="AD18" s="63">
        <v>0</v>
      </c>
      <c r="AE18" s="63">
        <v>308004.15000000002</v>
      </c>
      <c r="AF18" s="63">
        <v>0</v>
      </c>
      <c r="AG18" s="63">
        <v>0</v>
      </c>
      <c r="AH18" s="63">
        <v>0</v>
      </c>
      <c r="AI18" s="63">
        <v>97485.060000000012</v>
      </c>
      <c r="AJ18" s="63">
        <v>34854.856577777784</v>
      </c>
      <c r="AK18" s="63">
        <v>0</v>
      </c>
      <c r="AL18" s="63">
        <v>0</v>
      </c>
      <c r="AM18" s="64">
        <v>10810545.25947375</v>
      </c>
      <c r="AN18" s="64">
        <v>752765.9025999998</v>
      </c>
    </row>
    <row r="19" spans="1:40" ht="24.9" customHeight="1">
      <c r="A19" s="45">
        <v>14</v>
      </c>
      <c r="B19" s="46" t="s">
        <v>68</v>
      </c>
      <c r="C19" s="63">
        <v>1669073.0338867728</v>
      </c>
      <c r="D19" s="63">
        <v>529087.59290911327</v>
      </c>
      <c r="E19" s="63">
        <v>0</v>
      </c>
      <c r="F19" s="63">
        <v>0</v>
      </c>
      <c r="G19" s="63">
        <v>120502.80706199992</v>
      </c>
      <c r="H19" s="63">
        <v>74137.297189999968</v>
      </c>
      <c r="I19" s="63">
        <v>0</v>
      </c>
      <c r="J19" s="63">
        <v>0</v>
      </c>
      <c r="K19" s="63">
        <v>2904646.8387820153</v>
      </c>
      <c r="L19" s="63">
        <v>2022364.8196159748</v>
      </c>
      <c r="M19" s="63">
        <v>1338676.8602166837</v>
      </c>
      <c r="N19" s="63">
        <v>177897.67739439692</v>
      </c>
      <c r="O19" s="63">
        <v>0</v>
      </c>
      <c r="P19" s="63">
        <v>0</v>
      </c>
      <c r="Q19" s="63">
        <v>1547206.9437033487</v>
      </c>
      <c r="R19" s="63">
        <v>1547206.9437033487</v>
      </c>
      <c r="S19" s="63">
        <v>834183.67796164751</v>
      </c>
      <c r="T19" s="63">
        <v>834183.67796165496</v>
      </c>
      <c r="U19" s="63">
        <v>0</v>
      </c>
      <c r="V19" s="63">
        <v>0</v>
      </c>
      <c r="W19" s="63">
        <v>0</v>
      </c>
      <c r="X19" s="63">
        <v>0</v>
      </c>
      <c r="Y19" s="63">
        <v>3600.9602000000014</v>
      </c>
      <c r="Z19" s="63">
        <v>2880.7681600000069</v>
      </c>
      <c r="AA19" s="63">
        <v>1095102.5404909984</v>
      </c>
      <c r="AB19" s="63">
        <v>636291.71275616251</v>
      </c>
      <c r="AC19" s="63">
        <v>51319.411999999778</v>
      </c>
      <c r="AD19" s="63">
        <v>7910.4272969160229</v>
      </c>
      <c r="AE19" s="63">
        <v>0</v>
      </c>
      <c r="AF19" s="63">
        <v>0</v>
      </c>
      <c r="AG19" s="63">
        <v>0</v>
      </c>
      <c r="AH19" s="63">
        <v>0</v>
      </c>
      <c r="AI19" s="63">
        <v>331493.3465000001</v>
      </c>
      <c r="AJ19" s="63">
        <v>268887.18549999956</v>
      </c>
      <c r="AK19" s="63">
        <v>0</v>
      </c>
      <c r="AL19" s="63">
        <v>0</v>
      </c>
      <c r="AM19" s="64">
        <v>9895806.4208034668</v>
      </c>
      <c r="AN19" s="64">
        <v>6100848.1024875678</v>
      </c>
    </row>
    <row r="20" spans="1:40" ht="24.9" customHeight="1">
      <c r="A20" s="45">
        <v>15</v>
      </c>
      <c r="B20" s="46" t="s">
        <v>67</v>
      </c>
      <c r="C20" s="63">
        <v>42025</v>
      </c>
      <c r="D20" s="63">
        <v>40444.5</v>
      </c>
      <c r="E20" s="63">
        <v>574060.95753216767</v>
      </c>
      <c r="F20" s="63">
        <v>0</v>
      </c>
      <c r="G20" s="63">
        <v>88163.837153590008</v>
      </c>
      <c r="H20" s="63">
        <v>61564</v>
      </c>
      <c r="I20" s="63">
        <v>3368566.70718242</v>
      </c>
      <c r="J20" s="63">
        <v>0</v>
      </c>
      <c r="K20" s="63">
        <v>1758728.91719386</v>
      </c>
      <c r="L20" s="63">
        <v>978380.5</v>
      </c>
      <c r="M20" s="63">
        <v>1357213.9898468801</v>
      </c>
      <c r="N20" s="63">
        <v>216503</v>
      </c>
      <c r="O20" s="63">
        <v>0</v>
      </c>
      <c r="P20" s="63">
        <v>0</v>
      </c>
      <c r="Q20" s="63">
        <v>652184.59583999997</v>
      </c>
      <c r="R20" s="63">
        <v>652185</v>
      </c>
      <c r="S20" s="63">
        <v>88128.03</v>
      </c>
      <c r="T20" s="63">
        <v>84023</v>
      </c>
      <c r="U20" s="63">
        <v>158049.85</v>
      </c>
      <c r="V20" s="63">
        <v>111565</v>
      </c>
      <c r="W20" s="63">
        <v>3984.45</v>
      </c>
      <c r="X20" s="63">
        <v>2656</v>
      </c>
      <c r="Y20" s="63">
        <v>339662.30682800006</v>
      </c>
      <c r="Z20" s="63">
        <v>314028</v>
      </c>
      <c r="AA20" s="63">
        <v>244107.204201688</v>
      </c>
      <c r="AB20" s="63">
        <v>112851</v>
      </c>
      <c r="AC20" s="63">
        <v>0</v>
      </c>
      <c r="AD20" s="63">
        <v>0</v>
      </c>
      <c r="AE20" s="63">
        <v>124551.02</v>
      </c>
      <c r="AF20" s="63">
        <v>0</v>
      </c>
      <c r="AG20" s="63">
        <v>0</v>
      </c>
      <c r="AH20" s="63">
        <v>0</v>
      </c>
      <c r="AI20" s="63">
        <v>158424.54838382799</v>
      </c>
      <c r="AJ20" s="63">
        <v>44848</v>
      </c>
      <c r="AK20" s="63">
        <v>0</v>
      </c>
      <c r="AL20" s="63">
        <v>0</v>
      </c>
      <c r="AM20" s="64">
        <v>8957851.4141624328</v>
      </c>
      <c r="AN20" s="64">
        <v>2619048</v>
      </c>
    </row>
    <row r="21" spans="1:40" ht="24.9" customHeight="1">
      <c r="A21" s="45">
        <v>16</v>
      </c>
      <c r="B21" s="46" t="s">
        <v>69</v>
      </c>
      <c r="C21" s="63">
        <v>0</v>
      </c>
      <c r="D21" s="63">
        <v>0</v>
      </c>
      <c r="E21" s="63">
        <v>85</v>
      </c>
      <c r="F21" s="63">
        <v>0</v>
      </c>
      <c r="G21" s="63">
        <v>17884.721969921495</v>
      </c>
      <c r="H21" s="63">
        <v>2099.4605799999999</v>
      </c>
      <c r="I21" s="63">
        <v>2350800.0133196614</v>
      </c>
      <c r="J21" s="63">
        <v>0</v>
      </c>
      <c r="K21" s="63">
        <v>1057268.4648785994</v>
      </c>
      <c r="L21" s="63">
        <v>336201.31410549983</v>
      </c>
      <c r="M21" s="63">
        <v>1109573.1894736842</v>
      </c>
      <c r="N21" s="63">
        <v>21947.82799999999</v>
      </c>
      <c r="O21" s="63">
        <v>0</v>
      </c>
      <c r="P21" s="63">
        <v>0</v>
      </c>
      <c r="Q21" s="63">
        <v>374354.8</v>
      </c>
      <c r="R21" s="63">
        <v>277551.11943199998</v>
      </c>
      <c r="S21" s="63">
        <v>21545.599999999999</v>
      </c>
      <c r="T21" s="63">
        <v>14129.873799999999</v>
      </c>
      <c r="U21" s="63">
        <v>0</v>
      </c>
      <c r="V21" s="63">
        <v>0</v>
      </c>
      <c r="W21" s="63">
        <v>0</v>
      </c>
      <c r="X21" s="63">
        <v>0</v>
      </c>
      <c r="Y21" s="63">
        <v>124685.09441526045</v>
      </c>
      <c r="Z21" s="63">
        <v>99749.839532208367</v>
      </c>
      <c r="AA21" s="63">
        <v>265610.89958100015</v>
      </c>
      <c r="AB21" s="63">
        <v>222665.38406628888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350</v>
      </c>
      <c r="AJ21" s="63">
        <v>0</v>
      </c>
      <c r="AK21" s="63">
        <v>0</v>
      </c>
      <c r="AL21" s="63">
        <v>0</v>
      </c>
      <c r="AM21" s="64">
        <v>5322157.7836381262</v>
      </c>
      <c r="AN21" s="64">
        <v>974344.81951599708</v>
      </c>
    </row>
    <row r="22" spans="1:40" ht="24.9" customHeight="1">
      <c r="A22" s="45">
        <v>17</v>
      </c>
      <c r="B22" s="46" t="s">
        <v>71</v>
      </c>
      <c r="C22" s="63">
        <v>210</v>
      </c>
      <c r="D22" s="63">
        <v>0</v>
      </c>
      <c r="E22" s="63">
        <v>0</v>
      </c>
      <c r="F22" s="63">
        <v>0</v>
      </c>
      <c r="G22" s="63">
        <v>4011.3092499999998</v>
      </c>
      <c r="H22" s="63">
        <v>0</v>
      </c>
      <c r="I22" s="63">
        <v>0</v>
      </c>
      <c r="J22" s="63">
        <v>0</v>
      </c>
      <c r="K22" s="63">
        <v>1629134.0675970013</v>
      </c>
      <c r="L22" s="63">
        <v>0</v>
      </c>
      <c r="M22" s="63">
        <v>1090903.0484116843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6</v>
      </c>
      <c r="AB22" s="63">
        <v>0</v>
      </c>
      <c r="AC22" s="63">
        <v>0</v>
      </c>
      <c r="AD22" s="63">
        <v>0</v>
      </c>
      <c r="AE22" s="63">
        <v>791.81500000000005</v>
      </c>
      <c r="AF22" s="63">
        <v>0</v>
      </c>
      <c r="AG22" s="63">
        <v>36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2725092.2402586858</v>
      </c>
      <c r="AN22" s="64">
        <v>0</v>
      </c>
    </row>
    <row r="23" spans="1:40" ht="24.9" customHeight="1">
      <c r="A23" s="45">
        <v>18</v>
      </c>
      <c r="B23" s="46" t="s">
        <v>70</v>
      </c>
      <c r="C23" s="63">
        <v>0</v>
      </c>
      <c r="D23" s="63">
        <v>0</v>
      </c>
      <c r="E23" s="63">
        <v>0</v>
      </c>
      <c r="F23" s="63">
        <v>0</v>
      </c>
      <c r="G23" s="63">
        <v>12533.597716301369</v>
      </c>
      <c r="H23" s="63">
        <v>12292.616728767123</v>
      </c>
      <c r="I23" s="63">
        <v>0</v>
      </c>
      <c r="J23" s="63">
        <v>0</v>
      </c>
      <c r="K23" s="63">
        <v>1004194.8175393421</v>
      </c>
      <c r="L23" s="63">
        <v>983540.19431624631</v>
      </c>
      <c r="M23" s="63">
        <v>1166345.3469128485</v>
      </c>
      <c r="N23" s="63">
        <v>108919.79188301376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35303.432000000001</v>
      </c>
      <c r="AB23" s="63">
        <v>22908.250982000005</v>
      </c>
      <c r="AC23" s="63">
        <v>14820.924925630123</v>
      </c>
      <c r="AD23" s="63">
        <v>14443.710913424635</v>
      </c>
      <c r="AE23" s="63">
        <v>185417.03</v>
      </c>
      <c r="AF23" s="63">
        <v>101471.07400000001</v>
      </c>
      <c r="AG23" s="63">
        <v>0</v>
      </c>
      <c r="AH23" s="63">
        <v>0</v>
      </c>
      <c r="AI23" s="63">
        <v>27400.65</v>
      </c>
      <c r="AJ23" s="63">
        <v>50</v>
      </c>
      <c r="AK23" s="63">
        <v>0</v>
      </c>
      <c r="AL23" s="63">
        <v>0</v>
      </c>
      <c r="AM23" s="64">
        <v>2446015.7990941219</v>
      </c>
      <c r="AN23" s="64">
        <v>1243625.6388234519</v>
      </c>
    </row>
    <row r="24" spans="1:40" ht="24.9" customHeight="1">
      <c r="A24" s="45">
        <v>19</v>
      </c>
      <c r="B24" s="46" t="s">
        <v>72</v>
      </c>
      <c r="C24" s="63">
        <v>60</v>
      </c>
      <c r="D24" s="63">
        <v>0</v>
      </c>
      <c r="E24" s="63">
        <v>184</v>
      </c>
      <c r="F24" s="63">
        <v>0</v>
      </c>
      <c r="G24" s="63">
        <v>18774.330193307323</v>
      </c>
      <c r="H24" s="63">
        <v>3575.3621045568511</v>
      </c>
      <c r="I24" s="63">
        <v>35972.465753424658</v>
      </c>
      <c r="J24" s="63">
        <v>0</v>
      </c>
      <c r="K24" s="63">
        <v>594805.76204320346</v>
      </c>
      <c r="L24" s="63">
        <v>195750.190321745</v>
      </c>
      <c r="M24" s="63">
        <v>1091834.0471256669</v>
      </c>
      <c r="N24" s="63">
        <v>18490.570570787666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41720.167999999998</v>
      </c>
      <c r="AB24" s="63">
        <v>37548.146699999998</v>
      </c>
      <c r="AC24" s="63">
        <v>4038.6020000000003</v>
      </c>
      <c r="AD24" s="63">
        <v>3634.7417999999998</v>
      </c>
      <c r="AE24" s="63">
        <v>23492.037178120252</v>
      </c>
      <c r="AF24" s="63">
        <v>0</v>
      </c>
      <c r="AG24" s="63">
        <v>0</v>
      </c>
      <c r="AH24" s="63">
        <v>0</v>
      </c>
      <c r="AI24" s="63">
        <v>205073</v>
      </c>
      <c r="AJ24" s="63">
        <v>177455.69999999998</v>
      </c>
      <c r="AK24" s="63">
        <v>0</v>
      </c>
      <c r="AL24" s="63">
        <v>0</v>
      </c>
      <c r="AM24" s="64">
        <v>2015954.4122937226</v>
      </c>
      <c r="AN24" s="64">
        <v>436454.71149708948</v>
      </c>
    </row>
    <row r="25" spans="1:40" ht="13.8">
      <c r="A25" s="47"/>
      <c r="B25" s="48" t="s">
        <v>1</v>
      </c>
      <c r="C25" s="65">
        <v>75355069.373189092</v>
      </c>
      <c r="D25" s="65">
        <v>15484199.661443885</v>
      </c>
      <c r="E25" s="65">
        <v>14026668.723580897</v>
      </c>
      <c r="F25" s="65">
        <v>400141.19940056</v>
      </c>
      <c r="G25" s="65">
        <v>12041166.518740198</v>
      </c>
      <c r="H25" s="65">
        <v>1542707.0480821386</v>
      </c>
      <c r="I25" s="65">
        <v>460356880.31152904</v>
      </c>
      <c r="J25" s="65">
        <v>32683891.126200043</v>
      </c>
      <c r="K25" s="65">
        <v>172297819.19543007</v>
      </c>
      <c r="L25" s="65">
        <v>20321725.06882447</v>
      </c>
      <c r="M25" s="65">
        <v>44372502.093168676</v>
      </c>
      <c r="N25" s="65">
        <v>1423156.1468379423</v>
      </c>
      <c r="O25" s="65">
        <v>0</v>
      </c>
      <c r="P25" s="65">
        <v>2094.2144941900001</v>
      </c>
      <c r="Q25" s="65">
        <v>8282798.0360912699</v>
      </c>
      <c r="R25" s="65">
        <v>8080186.7082791496</v>
      </c>
      <c r="S25" s="65">
        <v>6251632.1735155201</v>
      </c>
      <c r="T25" s="65">
        <v>4497305.2539945282</v>
      </c>
      <c r="U25" s="65">
        <v>444513.01244199998</v>
      </c>
      <c r="V25" s="65">
        <v>334412.21723553294</v>
      </c>
      <c r="W25" s="65">
        <v>38782.719999999994</v>
      </c>
      <c r="X25" s="65">
        <v>20055.134999999998</v>
      </c>
      <c r="Y25" s="65">
        <v>9170454.7008252591</v>
      </c>
      <c r="Z25" s="65">
        <v>3774232.2541635614</v>
      </c>
      <c r="AA25" s="65">
        <v>95871651.069687635</v>
      </c>
      <c r="AB25" s="65">
        <v>54121961.270277888</v>
      </c>
      <c r="AC25" s="65">
        <v>3370019.0167046292</v>
      </c>
      <c r="AD25" s="65">
        <v>2831062.8685485395</v>
      </c>
      <c r="AE25" s="65">
        <v>10352742.015376177</v>
      </c>
      <c r="AF25" s="65">
        <v>5861271.2349978676</v>
      </c>
      <c r="AG25" s="65">
        <v>233973.62686799827</v>
      </c>
      <c r="AH25" s="65">
        <v>0</v>
      </c>
      <c r="AI25" s="65">
        <v>17565084.331509829</v>
      </c>
      <c r="AJ25" s="65">
        <v>12004938.340758791</v>
      </c>
      <c r="AK25" s="65">
        <v>0</v>
      </c>
      <c r="AL25" s="65">
        <v>0</v>
      </c>
      <c r="AM25" s="65">
        <v>930031756.91865826</v>
      </c>
      <c r="AN25" s="65">
        <v>163383339.74853909</v>
      </c>
    </row>
    <row r="26" spans="1:40" ht="13.8">
      <c r="A26" s="69"/>
      <c r="B26" s="70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s="24" customFormat="1" ht="12.75" customHeight="1">
      <c r="AM27" s="82"/>
    </row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85"/>
      <c r="AN28" s="25"/>
    </row>
    <row r="29" spans="1:40" ht="12.75" customHeight="1">
      <c r="B29" s="98" t="s">
        <v>75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AM29" s="25"/>
      <c r="AN29" s="25"/>
    </row>
    <row r="30" spans="1:40" ht="17.25" customHeight="1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11"/>
      <c r="P30" s="11"/>
      <c r="Q30" s="25"/>
      <c r="R30" s="25"/>
      <c r="AN30" s="25"/>
    </row>
    <row r="31" spans="1:40" ht="12.75" customHeight="1">
      <c r="O31" s="11"/>
      <c r="P31" s="11"/>
    </row>
    <row r="33" spans="3:38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</row>
  </sheetData>
  <sortState xmlns:xlrd2="http://schemas.microsoft.com/office/spreadsheetml/2017/richdata2" ref="B6:AN22">
    <sortCondition descending="1" ref="AM6:AM22"/>
  </sortState>
  <mergeCells count="22">
    <mergeCell ref="B29:N30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5"/>
  <sheetViews>
    <sheetView zoomScale="85" zoomScaleNormal="85" workbookViewId="0">
      <pane xSplit="2" ySplit="6" topLeftCell="CD7" activePane="bottomRight" state="frozen"/>
      <selection pane="topRight" activeCell="C1" sqref="C1"/>
      <selection pane="bottomLeft" activeCell="A6" sqref="A6"/>
      <selection pane="bottomRight" activeCell="CH14" sqref="CH14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83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90" t="s">
        <v>0</v>
      </c>
      <c r="B4" s="90" t="s">
        <v>2</v>
      </c>
      <c r="C4" s="87" t="s">
        <v>3</v>
      </c>
      <c r="D4" s="88"/>
      <c r="E4" s="88"/>
      <c r="F4" s="88"/>
      <c r="G4" s="89"/>
      <c r="H4" s="87" t="s">
        <v>27</v>
      </c>
      <c r="I4" s="88"/>
      <c r="J4" s="88"/>
      <c r="K4" s="88"/>
      <c r="L4" s="89"/>
      <c r="M4" s="87" t="s">
        <v>34</v>
      </c>
      <c r="N4" s="88"/>
      <c r="O4" s="88"/>
      <c r="P4" s="88"/>
      <c r="Q4" s="89"/>
      <c r="R4" s="87" t="s">
        <v>6</v>
      </c>
      <c r="S4" s="88"/>
      <c r="T4" s="88"/>
      <c r="U4" s="88"/>
      <c r="V4" s="89"/>
      <c r="W4" s="87" t="s">
        <v>35</v>
      </c>
      <c r="X4" s="88"/>
      <c r="Y4" s="88"/>
      <c r="Z4" s="88"/>
      <c r="AA4" s="89"/>
      <c r="AB4" s="87" t="s">
        <v>7</v>
      </c>
      <c r="AC4" s="88"/>
      <c r="AD4" s="88"/>
      <c r="AE4" s="88"/>
      <c r="AF4" s="89"/>
      <c r="AG4" s="87" t="s">
        <v>8</v>
      </c>
      <c r="AH4" s="88"/>
      <c r="AI4" s="88"/>
      <c r="AJ4" s="88"/>
      <c r="AK4" s="89"/>
      <c r="AL4" s="87" t="s">
        <v>28</v>
      </c>
      <c r="AM4" s="88"/>
      <c r="AN4" s="88"/>
      <c r="AO4" s="88"/>
      <c r="AP4" s="89"/>
      <c r="AQ4" s="87" t="s">
        <v>38</v>
      </c>
      <c r="AR4" s="88"/>
      <c r="AS4" s="88"/>
      <c r="AT4" s="88"/>
      <c r="AU4" s="89"/>
      <c r="AV4" s="87" t="s">
        <v>29</v>
      </c>
      <c r="AW4" s="88"/>
      <c r="AX4" s="88"/>
      <c r="AY4" s="88"/>
      <c r="AZ4" s="89"/>
      <c r="BA4" s="87" t="s">
        <v>30</v>
      </c>
      <c r="BB4" s="88"/>
      <c r="BC4" s="88"/>
      <c r="BD4" s="88"/>
      <c r="BE4" s="89"/>
      <c r="BF4" s="87" t="s">
        <v>9</v>
      </c>
      <c r="BG4" s="88"/>
      <c r="BH4" s="88"/>
      <c r="BI4" s="88"/>
      <c r="BJ4" s="89"/>
      <c r="BK4" s="87" t="s">
        <v>33</v>
      </c>
      <c r="BL4" s="88"/>
      <c r="BM4" s="88"/>
      <c r="BN4" s="88"/>
      <c r="BO4" s="89"/>
      <c r="BP4" s="87" t="s">
        <v>10</v>
      </c>
      <c r="BQ4" s="88"/>
      <c r="BR4" s="88"/>
      <c r="BS4" s="88"/>
      <c r="BT4" s="89"/>
      <c r="BU4" s="87" t="s">
        <v>11</v>
      </c>
      <c r="BV4" s="88"/>
      <c r="BW4" s="88"/>
      <c r="BX4" s="88"/>
      <c r="BY4" s="89"/>
      <c r="BZ4" s="87" t="s">
        <v>12</v>
      </c>
      <c r="CA4" s="88"/>
      <c r="CB4" s="88"/>
      <c r="CC4" s="88"/>
      <c r="CD4" s="89"/>
      <c r="CE4" s="87" t="s">
        <v>32</v>
      </c>
      <c r="CF4" s="88"/>
      <c r="CG4" s="88"/>
      <c r="CH4" s="88"/>
      <c r="CI4" s="89"/>
      <c r="CJ4" s="87" t="s">
        <v>13</v>
      </c>
      <c r="CK4" s="88"/>
      <c r="CL4" s="88"/>
      <c r="CM4" s="88"/>
      <c r="CN4" s="89"/>
      <c r="CO4" s="87" t="s">
        <v>14</v>
      </c>
      <c r="CP4" s="88"/>
      <c r="CQ4" s="88"/>
      <c r="CR4" s="88"/>
      <c r="CS4" s="89"/>
    </row>
    <row r="5" spans="1:97" ht="42" customHeight="1">
      <c r="A5" s="91"/>
      <c r="B5" s="91"/>
      <c r="C5" s="93" t="s">
        <v>4</v>
      </c>
      <c r="D5" s="94"/>
      <c r="E5" s="94"/>
      <c r="F5" s="95"/>
      <c r="G5" s="58" t="s">
        <v>5</v>
      </c>
      <c r="H5" s="93" t="s">
        <v>4</v>
      </c>
      <c r="I5" s="94"/>
      <c r="J5" s="94"/>
      <c r="K5" s="95"/>
      <c r="L5" s="58" t="s">
        <v>5</v>
      </c>
      <c r="M5" s="93" t="s">
        <v>4</v>
      </c>
      <c r="N5" s="94"/>
      <c r="O5" s="94"/>
      <c r="P5" s="95"/>
      <c r="Q5" s="58" t="s">
        <v>5</v>
      </c>
      <c r="R5" s="93" t="s">
        <v>4</v>
      </c>
      <c r="S5" s="94"/>
      <c r="T5" s="94"/>
      <c r="U5" s="95"/>
      <c r="V5" s="58" t="s">
        <v>5</v>
      </c>
      <c r="W5" s="93" t="s">
        <v>4</v>
      </c>
      <c r="X5" s="94"/>
      <c r="Y5" s="94"/>
      <c r="Z5" s="95"/>
      <c r="AA5" s="58" t="s">
        <v>5</v>
      </c>
      <c r="AB5" s="93" t="s">
        <v>4</v>
      </c>
      <c r="AC5" s="94"/>
      <c r="AD5" s="94"/>
      <c r="AE5" s="95"/>
      <c r="AF5" s="58" t="s">
        <v>5</v>
      </c>
      <c r="AG5" s="93" t="s">
        <v>4</v>
      </c>
      <c r="AH5" s="94"/>
      <c r="AI5" s="94"/>
      <c r="AJ5" s="95"/>
      <c r="AK5" s="58" t="s">
        <v>5</v>
      </c>
      <c r="AL5" s="93" t="s">
        <v>4</v>
      </c>
      <c r="AM5" s="94"/>
      <c r="AN5" s="94"/>
      <c r="AO5" s="95"/>
      <c r="AP5" s="58" t="s">
        <v>5</v>
      </c>
      <c r="AQ5" s="93" t="s">
        <v>4</v>
      </c>
      <c r="AR5" s="94"/>
      <c r="AS5" s="94"/>
      <c r="AT5" s="95"/>
      <c r="AU5" s="58" t="s">
        <v>5</v>
      </c>
      <c r="AV5" s="93" t="s">
        <v>4</v>
      </c>
      <c r="AW5" s="94"/>
      <c r="AX5" s="94"/>
      <c r="AY5" s="95"/>
      <c r="AZ5" s="58" t="s">
        <v>5</v>
      </c>
      <c r="BA5" s="93" t="s">
        <v>4</v>
      </c>
      <c r="BB5" s="94"/>
      <c r="BC5" s="94"/>
      <c r="BD5" s="95"/>
      <c r="BE5" s="58" t="s">
        <v>5</v>
      </c>
      <c r="BF5" s="93" t="s">
        <v>4</v>
      </c>
      <c r="BG5" s="94"/>
      <c r="BH5" s="94"/>
      <c r="BI5" s="95"/>
      <c r="BJ5" s="58" t="s">
        <v>5</v>
      </c>
      <c r="BK5" s="93" t="s">
        <v>4</v>
      </c>
      <c r="BL5" s="94"/>
      <c r="BM5" s="94"/>
      <c r="BN5" s="95"/>
      <c r="BO5" s="58" t="s">
        <v>5</v>
      </c>
      <c r="BP5" s="93" t="s">
        <v>4</v>
      </c>
      <c r="BQ5" s="94"/>
      <c r="BR5" s="94"/>
      <c r="BS5" s="95"/>
      <c r="BT5" s="58" t="s">
        <v>5</v>
      </c>
      <c r="BU5" s="93" t="s">
        <v>4</v>
      </c>
      <c r="BV5" s="94"/>
      <c r="BW5" s="94"/>
      <c r="BX5" s="95"/>
      <c r="BY5" s="58" t="s">
        <v>5</v>
      </c>
      <c r="BZ5" s="93" t="s">
        <v>4</v>
      </c>
      <c r="CA5" s="94"/>
      <c r="CB5" s="94"/>
      <c r="CC5" s="95"/>
      <c r="CD5" s="58" t="s">
        <v>5</v>
      </c>
      <c r="CE5" s="93" t="s">
        <v>4</v>
      </c>
      <c r="CF5" s="94"/>
      <c r="CG5" s="94"/>
      <c r="CH5" s="95"/>
      <c r="CI5" s="58" t="s">
        <v>5</v>
      </c>
      <c r="CJ5" s="93" t="s">
        <v>4</v>
      </c>
      <c r="CK5" s="94"/>
      <c r="CL5" s="94"/>
      <c r="CM5" s="95"/>
      <c r="CN5" s="58" t="s">
        <v>5</v>
      </c>
      <c r="CO5" s="93" t="s">
        <v>4</v>
      </c>
      <c r="CP5" s="94"/>
      <c r="CQ5" s="94"/>
      <c r="CR5" s="95"/>
      <c r="CS5" s="58" t="s">
        <v>5</v>
      </c>
    </row>
    <row r="6" spans="1:97" s="60" customFormat="1" ht="51.75" customHeight="1">
      <c r="A6" s="92"/>
      <c r="B6" s="92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55</v>
      </c>
      <c r="C7" s="63">
        <v>3076277.5297709918</v>
      </c>
      <c r="D7" s="63">
        <v>133380</v>
      </c>
      <c r="E7" s="63">
        <v>3928703.6373258824</v>
      </c>
      <c r="F7" s="63">
        <v>7138361.1670968737</v>
      </c>
      <c r="G7" s="63">
        <v>1412723.8885309971</v>
      </c>
      <c r="H7" s="63">
        <v>0</v>
      </c>
      <c r="I7" s="63">
        <v>2952216.2454770096</v>
      </c>
      <c r="J7" s="63">
        <v>0</v>
      </c>
      <c r="K7" s="63">
        <v>2952216.2454770096</v>
      </c>
      <c r="L7" s="63">
        <v>0</v>
      </c>
      <c r="M7" s="63">
        <v>396330.6169019838</v>
      </c>
      <c r="N7" s="63">
        <v>2105723.2539399876</v>
      </c>
      <c r="O7" s="63">
        <v>70883.16385900008</v>
      </c>
      <c r="P7" s="63">
        <v>2572937.0347009716</v>
      </c>
      <c r="Q7" s="63">
        <v>11790.056100000011</v>
      </c>
      <c r="R7" s="63">
        <v>39308623.812026739</v>
      </c>
      <c r="S7" s="63">
        <v>1943517.1697850018</v>
      </c>
      <c r="T7" s="63">
        <v>91480586.01601249</v>
      </c>
      <c r="U7" s="63">
        <v>132732726.99782422</v>
      </c>
      <c r="V7" s="63">
        <v>0</v>
      </c>
      <c r="W7" s="63">
        <v>460217.26460000011</v>
      </c>
      <c r="X7" s="63">
        <v>480437.87</v>
      </c>
      <c r="Y7" s="63">
        <v>0</v>
      </c>
      <c r="Z7" s="63">
        <v>940655.13460000011</v>
      </c>
      <c r="AA7" s="63">
        <v>565206.38740000036</v>
      </c>
      <c r="AB7" s="63">
        <v>81089.490305263054</v>
      </c>
      <c r="AC7" s="63">
        <v>1343662.8553684209</v>
      </c>
      <c r="AD7" s="63">
        <v>0</v>
      </c>
      <c r="AE7" s="63">
        <v>1424752.345673684</v>
      </c>
      <c r="AF7" s="63">
        <v>154690.43400000021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21769.7284</v>
      </c>
      <c r="BG7" s="63">
        <v>0</v>
      </c>
      <c r="BH7" s="63">
        <v>0</v>
      </c>
      <c r="BI7" s="63">
        <v>21769.7284</v>
      </c>
      <c r="BJ7" s="63">
        <v>14652.053799999998</v>
      </c>
      <c r="BK7" s="63">
        <v>280999.14035900007</v>
      </c>
      <c r="BL7" s="63">
        <v>7821.7784000000001</v>
      </c>
      <c r="BM7" s="63">
        <v>0</v>
      </c>
      <c r="BN7" s="63">
        <v>288820.91875900008</v>
      </c>
      <c r="BO7" s="63">
        <v>252434.94065900001</v>
      </c>
      <c r="BP7" s="63">
        <v>0</v>
      </c>
      <c r="BQ7" s="63">
        <v>0</v>
      </c>
      <c r="BR7" s="63">
        <v>0</v>
      </c>
      <c r="BS7" s="63">
        <v>0</v>
      </c>
      <c r="BT7" s="63">
        <v>0</v>
      </c>
      <c r="BU7" s="63">
        <v>0</v>
      </c>
      <c r="BV7" s="63">
        <v>0</v>
      </c>
      <c r="BW7" s="63">
        <v>0</v>
      </c>
      <c r="BX7" s="63">
        <v>0</v>
      </c>
      <c r="BY7" s="63">
        <v>0</v>
      </c>
      <c r="BZ7" s="63">
        <v>231356.61892799826</v>
      </c>
      <c r="CA7" s="63">
        <v>0</v>
      </c>
      <c r="CB7" s="63">
        <v>0</v>
      </c>
      <c r="CC7" s="63">
        <v>231356.61892799826</v>
      </c>
      <c r="CD7" s="63">
        <v>0</v>
      </c>
      <c r="CE7" s="63">
        <v>63747.813699999992</v>
      </c>
      <c r="CF7" s="63">
        <v>0</v>
      </c>
      <c r="CG7" s="63">
        <v>0</v>
      </c>
      <c r="CH7" s="63">
        <v>63747.813699999992</v>
      </c>
      <c r="CI7" s="63">
        <v>55677.438699999992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43920412.014991976</v>
      </c>
      <c r="CP7" s="63">
        <v>8966759.1729704216</v>
      </c>
      <c r="CQ7" s="63">
        <v>95480172.817197368</v>
      </c>
      <c r="CR7" s="63">
        <v>148367344.00515974</v>
      </c>
      <c r="CS7" s="63">
        <v>2467175.1991899973</v>
      </c>
    </row>
    <row r="8" spans="1:97" s="22" customFormat="1" ht="24.9" customHeight="1">
      <c r="A8" s="45">
        <v>2</v>
      </c>
      <c r="B8" s="62" t="s">
        <v>54</v>
      </c>
      <c r="C8" s="63">
        <v>3085735.1748893335</v>
      </c>
      <c r="D8" s="63">
        <v>32042280.728543635</v>
      </c>
      <c r="E8" s="63">
        <v>0</v>
      </c>
      <c r="F8" s="63">
        <v>35128015.903432965</v>
      </c>
      <c r="G8" s="63">
        <v>9137154.3899999168</v>
      </c>
      <c r="H8" s="63">
        <v>0</v>
      </c>
      <c r="I8" s="63">
        <v>2100088.8253494008</v>
      </c>
      <c r="J8" s="63">
        <v>0</v>
      </c>
      <c r="K8" s="63">
        <v>2100088.8253494008</v>
      </c>
      <c r="L8" s="63">
        <v>0</v>
      </c>
      <c r="M8" s="63">
        <v>916813.44553100807</v>
      </c>
      <c r="N8" s="63">
        <v>1427852.1735324566</v>
      </c>
      <c r="O8" s="63">
        <v>1500</v>
      </c>
      <c r="P8" s="63">
        <v>2346165.6190634649</v>
      </c>
      <c r="Q8" s="63">
        <v>238668.4599999999</v>
      </c>
      <c r="R8" s="63">
        <v>39024220.339992888</v>
      </c>
      <c r="S8" s="63">
        <v>282898.82000000007</v>
      </c>
      <c r="T8" s="63">
        <v>0</v>
      </c>
      <c r="U8" s="63">
        <v>39307119.159992889</v>
      </c>
      <c r="V8" s="63">
        <v>0</v>
      </c>
      <c r="W8" s="63">
        <v>8658925.3447548803</v>
      </c>
      <c r="X8" s="63">
        <v>26139885.72204344</v>
      </c>
      <c r="Y8" s="63">
        <v>74800</v>
      </c>
      <c r="Z8" s="63">
        <v>34873611.066798322</v>
      </c>
      <c r="AA8" s="63">
        <v>10160.83200003067</v>
      </c>
      <c r="AB8" s="63">
        <v>1223327.8523612989</v>
      </c>
      <c r="AC8" s="63">
        <v>4329582.4884076882</v>
      </c>
      <c r="AD8" s="63">
        <v>2900</v>
      </c>
      <c r="AE8" s="63">
        <v>5555810.3407689873</v>
      </c>
      <c r="AF8" s="63">
        <v>7080.8899999996647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2277064.9461260424</v>
      </c>
      <c r="BG8" s="63">
        <v>997.80349999999987</v>
      </c>
      <c r="BH8" s="63">
        <v>0</v>
      </c>
      <c r="BI8" s="63">
        <v>2278062.7496260423</v>
      </c>
      <c r="BJ8" s="63">
        <v>513974.55000000307</v>
      </c>
      <c r="BK8" s="63">
        <v>10455101.28000031</v>
      </c>
      <c r="BL8" s="63">
        <v>8595715.351499971</v>
      </c>
      <c r="BM8" s="63">
        <v>0</v>
      </c>
      <c r="BN8" s="63">
        <v>19050816.631500281</v>
      </c>
      <c r="BO8" s="63">
        <v>8519965.0483426191</v>
      </c>
      <c r="BP8" s="63">
        <v>908963.08806499979</v>
      </c>
      <c r="BQ8" s="63">
        <v>0</v>
      </c>
      <c r="BR8" s="63">
        <v>0</v>
      </c>
      <c r="BS8" s="63">
        <v>908963.08806499979</v>
      </c>
      <c r="BT8" s="63">
        <v>908963.08999999985</v>
      </c>
      <c r="BU8" s="63">
        <v>396853.42000000004</v>
      </c>
      <c r="BV8" s="63">
        <v>0</v>
      </c>
      <c r="BW8" s="63">
        <v>0</v>
      </c>
      <c r="BX8" s="63">
        <v>396853.42000000004</v>
      </c>
      <c r="BY8" s="63">
        <v>101374.51000000002</v>
      </c>
      <c r="BZ8" s="63">
        <v>0</v>
      </c>
      <c r="CA8" s="63">
        <v>2163.0979399999974</v>
      </c>
      <c r="CB8" s="63">
        <v>0</v>
      </c>
      <c r="CC8" s="63">
        <v>2163.0979399999974</v>
      </c>
      <c r="CD8" s="63">
        <v>0</v>
      </c>
      <c r="CE8" s="63">
        <v>1283210.1425899989</v>
      </c>
      <c r="CF8" s="63">
        <v>414.78999999999996</v>
      </c>
      <c r="CG8" s="63">
        <v>0</v>
      </c>
      <c r="CH8" s="63">
        <v>1283624.9325899989</v>
      </c>
      <c r="CI8" s="63">
        <v>803306.50000000373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68230215.034310773</v>
      </c>
      <c r="CP8" s="63">
        <v>74921879.800816596</v>
      </c>
      <c r="CQ8" s="63">
        <v>79200</v>
      </c>
      <c r="CR8" s="63">
        <v>143231294.83512735</v>
      </c>
      <c r="CS8" s="63">
        <v>20240648.27034257</v>
      </c>
    </row>
    <row r="9" spans="1:97" ht="24.9" customHeight="1">
      <c r="A9" s="45">
        <v>3</v>
      </c>
      <c r="B9" s="62" t="s">
        <v>58</v>
      </c>
      <c r="C9" s="63">
        <v>238826.81732799317</v>
      </c>
      <c r="D9" s="63">
        <v>18950323.663583998</v>
      </c>
      <c r="E9" s="63">
        <v>0</v>
      </c>
      <c r="F9" s="63">
        <v>19189150.480911992</v>
      </c>
      <c r="G9" s="63">
        <v>398334.00424352736</v>
      </c>
      <c r="H9" s="63">
        <v>79112.200206000067</v>
      </c>
      <c r="I9" s="63">
        <v>963155.54155304399</v>
      </c>
      <c r="J9" s="63">
        <v>0</v>
      </c>
      <c r="K9" s="63">
        <v>1042267.7417590441</v>
      </c>
      <c r="L9" s="63">
        <v>196619.82428799983</v>
      </c>
      <c r="M9" s="63">
        <v>1185943.2216050031</v>
      </c>
      <c r="N9" s="63">
        <v>383549.26300499833</v>
      </c>
      <c r="O9" s="63">
        <v>3049.9253019999996</v>
      </c>
      <c r="P9" s="63">
        <v>1572542.4099120016</v>
      </c>
      <c r="Q9" s="63">
        <v>540341.04900532216</v>
      </c>
      <c r="R9" s="63">
        <v>223680.59353299547</v>
      </c>
      <c r="S9" s="63">
        <v>234738.65041299988</v>
      </c>
      <c r="T9" s="63">
        <v>0</v>
      </c>
      <c r="U9" s="63">
        <v>458419.24394599535</v>
      </c>
      <c r="V9" s="63">
        <v>15169.093097608689</v>
      </c>
      <c r="W9" s="63">
        <v>13721588.407128055</v>
      </c>
      <c r="X9" s="63">
        <v>19866866.073124986</v>
      </c>
      <c r="Y9" s="63">
        <v>66398.753200000006</v>
      </c>
      <c r="Z9" s="63">
        <v>33654853.233453043</v>
      </c>
      <c r="AA9" s="63">
        <v>1107775.9783364406</v>
      </c>
      <c r="AB9" s="63">
        <v>1941080.6111102728</v>
      </c>
      <c r="AC9" s="63">
        <v>5169998.6624744367</v>
      </c>
      <c r="AD9" s="63">
        <v>673461.88499999279</v>
      </c>
      <c r="AE9" s="63">
        <v>7784541.1585847028</v>
      </c>
      <c r="AF9" s="63">
        <v>52105.056449999982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660940.06536799995</v>
      </c>
      <c r="AM9" s="63">
        <v>0</v>
      </c>
      <c r="AN9" s="63">
        <v>268821.11</v>
      </c>
      <c r="AO9" s="63">
        <v>929761.17536799994</v>
      </c>
      <c r="AP9" s="63">
        <v>912698.24082800001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149424.35</v>
      </c>
      <c r="AW9" s="63">
        <v>0</v>
      </c>
      <c r="AX9" s="63">
        <v>0</v>
      </c>
      <c r="AY9" s="63">
        <v>149424.35</v>
      </c>
      <c r="AZ9" s="63">
        <v>141725.82431666667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2928793.6558039947</v>
      </c>
      <c r="BG9" s="63">
        <v>9344.9136350000008</v>
      </c>
      <c r="BH9" s="63">
        <v>0</v>
      </c>
      <c r="BI9" s="63">
        <v>2938138.5694389949</v>
      </c>
      <c r="BJ9" s="63">
        <v>635873.24089622218</v>
      </c>
      <c r="BK9" s="63">
        <v>33117157.030207597</v>
      </c>
      <c r="BL9" s="63">
        <v>18601076.573040407</v>
      </c>
      <c r="BM9" s="63">
        <v>48528.259999999995</v>
      </c>
      <c r="BN9" s="63">
        <v>51766761.863247998</v>
      </c>
      <c r="BO9" s="63">
        <v>29187964.575164903</v>
      </c>
      <c r="BP9" s="63">
        <v>582338.47500000009</v>
      </c>
      <c r="BQ9" s="63">
        <v>0</v>
      </c>
      <c r="BR9" s="63">
        <v>0</v>
      </c>
      <c r="BS9" s="63">
        <v>582338.47500000009</v>
      </c>
      <c r="BT9" s="63">
        <v>482126.63104999997</v>
      </c>
      <c r="BU9" s="63">
        <v>3912070.9537789999</v>
      </c>
      <c r="BV9" s="63">
        <v>0</v>
      </c>
      <c r="BW9" s="63">
        <v>5622</v>
      </c>
      <c r="BX9" s="63">
        <v>3917692.9537789999</v>
      </c>
      <c r="BY9" s="63">
        <v>1695783.8873302513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8487634.5934510008</v>
      </c>
      <c r="CF9" s="63">
        <v>472085.614084</v>
      </c>
      <c r="CG9" s="63">
        <v>24886.258000000002</v>
      </c>
      <c r="CH9" s="63">
        <v>8984606.465535</v>
      </c>
      <c r="CI9" s="63">
        <v>6176282.0961801112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67228590.974519908</v>
      </c>
      <c r="CP9" s="63">
        <v>64651138.954913877</v>
      </c>
      <c r="CQ9" s="63">
        <v>1090768.1915019928</v>
      </c>
      <c r="CR9" s="63">
        <v>132970498.12093577</v>
      </c>
      <c r="CS9" s="63">
        <v>41542799.501187049</v>
      </c>
    </row>
    <row r="10" spans="1:97" ht="24.9" customHeight="1">
      <c r="A10" s="45">
        <v>4</v>
      </c>
      <c r="B10" s="62" t="s">
        <v>57</v>
      </c>
      <c r="C10" s="63">
        <v>164706.10999999932</v>
      </c>
      <c r="D10" s="63">
        <v>5600202.7193419999</v>
      </c>
      <c r="E10" s="63">
        <v>-85.8</v>
      </c>
      <c r="F10" s="63">
        <v>5764823.0293419994</v>
      </c>
      <c r="G10" s="63">
        <v>1624135.2498877998</v>
      </c>
      <c r="H10" s="63">
        <v>1352216.1009709998</v>
      </c>
      <c r="I10" s="63">
        <v>1704979.5552599998</v>
      </c>
      <c r="J10" s="63">
        <v>0</v>
      </c>
      <c r="K10" s="63">
        <v>3057195.6562309996</v>
      </c>
      <c r="L10" s="63">
        <v>173847.085475</v>
      </c>
      <c r="M10" s="63">
        <v>1215691.22912</v>
      </c>
      <c r="N10" s="63">
        <v>550134.86999100004</v>
      </c>
      <c r="O10" s="63">
        <v>0</v>
      </c>
      <c r="P10" s="63">
        <v>1765826.0991110001</v>
      </c>
      <c r="Q10" s="63">
        <v>408305.47262300004</v>
      </c>
      <c r="R10" s="63">
        <v>44589417.159000002</v>
      </c>
      <c r="S10" s="63">
        <v>23449095.844900001</v>
      </c>
      <c r="T10" s="63">
        <v>3448252.895</v>
      </c>
      <c r="U10" s="63">
        <v>71486765.898900002</v>
      </c>
      <c r="V10" s="63">
        <v>32588765.156010594</v>
      </c>
      <c r="W10" s="63">
        <v>7447124.4267740007</v>
      </c>
      <c r="X10" s="63">
        <v>14371433.286588</v>
      </c>
      <c r="Y10" s="63">
        <v>0</v>
      </c>
      <c r="Z10" s="63">
        <v>21818557.713362001</v>
      </c>
      <c r="AA10" s="63">
        <v>405840.91837882891</v>
      </c>
      <c r="AB10" s="63">
        <v>1660479.479388579</v>
      </c>
      <c r="AC10" s="63">
        <v>3204782.2211834211</v>
      </c>
      <c r="AD10" s="63">
        <v>0</v>
      </c>
      <c r="AE10" s="63">
        <v>4865261.7005719999</v>
      </c>
      <c r="AF10" s="63">
        <v>189660.39577404677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53252.602442000003</v>
      </c>
      <c r="AW10" s="63">
        <v>0</v>
      </c>
      <c r="AX10" s="63">
        <v>0</v>
      </c>
      <c r="AY10" s="63">
        <v>53252.602442000003</v>
      </c>
      <c r="AZ10" s="63">
        <v>34279.107326423502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1889801.5450220001</v>
      </c>
      <c r="BG10" s="63">
        <v>49792.354075999996</v>
      </c>
      <c r="BH10" s="63">
        <v>0</v>
      </c>
      <c r="BI10" s="63">
        <v>1939593.899098</v>
      </c>
      <c r="BJ10" s="63">
        <v>1002098.7553911656</v>
      </c>
      <c r="BK10" s="63">
        <v>7666718.7834679997</v>
      </c>
      <c r="BL10" s="63">
        <v>1838363.273917</v>
      </c>
      <c r="BM10" s="63">
        <v>204</v>
      </c>
      <c r="BN10" s="63">
        <v>9505286.0573849995</v>
      </c>
      <c r="BO10" s="63">
        <v>6616051.4790483257</v>
      </c>
      <c r="BP10" s="63">
        <v>1174683.7941999999</v>
      </c>
      <c r="BQ10" s="63">
        <v>0</v>
      </c>
      <c r="BR10" s="63">
        <v>0</v>
      </c>
      <c r="BS10" s="63">
        <v>1174683.7941999999</v>
      </c>
      <c r="BT10" s="63">
        <v>1119598.9872000001</v>
      </c>
      <c r="BU10" s="63">
        <v>3168020.6646700003</v>
      </c>
      <c r="BV10" s="63">
        <v>736</v>
      </c>
      <c r="BW10" s="63">
        <v>0</v>
      </c>
      <c r="BX10" s="63">
        <v>3168756.6646700003</v>
      </c>
      <c r="BY10" s="63">
        <v>2535005.3317359998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3414366.8177820002</v>
      </c>
      <c r="CF10" s="63">
        <v>171511.978752</v>
      </c>
      <c r="CG10" s="63">
        <v>0</v>
      </c>
      <c r="CH10" s="63">
        <v>3585878.796534</v>
      </c>
      <c r="CI10" s="63">
        <v>2843802.7039757734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73796478.712837592</v>
      </c>
      <c r="CP10" s="63">
        <v>50941032.10400942</v>
      </c>
      <c r="CQ10" s="63">
        <v>3448371.0950000002</v>
      </c>
      <c r="CR10" s="63">
        <v>128185881.91184701</v>
      </c>
      <c r="CS10" s="63">
        <v>49541390.642826959</v>
      </c>
    </row>
    <row r="11" spans="1:97" ht="24.9" customHeight="1">
      <c r="A11" s="45">
        <v>5</v>
      </c>
      <c r="B11" s="62" t="s">
        <v>60</v>
      </c>
      <c r="C11" s="63">
        <v>186810.30822700003</v>
      </c>
      <c r="D11" s="63">
        <v>1898.76</v>
      </c>
      <c r="E11" s="63">
        <v>44229.803927000197</v>
      </c>
      <c r="F11" s="63">
        <v>232938.87215400024</v>
      </c>
      <c r="G11" s="63">
        <v>96521.499298668496</v>
      </c>
      <c r="H11" s="63">
        <v>713407.94949000969</v>
      </c>
      <c r="I11" s="63">
        <v>790651.67376899964</v>
      </c>
      <c r="J11" s="63">
        <v>1540</v>
      </c>
      <c r="K11" s="63">
        <v>1505599.6232590093</v>
      </c>
      <c r="L11" s="63">
        <v>0</v>
      </c>
      <c r="M11" s="63">
        <v>501864.83917095891</v>
      </c>
      <c r="N11" s="63">
        <v>20810.696208999998</v>
      </c>
      <c r="O11" s="63">
        <v>6441.0701039999994</v>
      </c>
      <c r="P11" s="63">
        <v>529116.60548395896</v>
      </c>
      <c r="Q11" s="63">
        <v>21302.608815248477</v>
      </c>
      <c r="R11" s="63">
        <v>43375705.000972703</v>
      </c>
      <c r="S11" s="63">
        <v>9900668.4992680047</v>
      </c>
      <c r="T11" s="63">
        <v>16639361.767493911</v>
      </c>
      <c r="U11" s="63">
        <v>69915735.267734617</v>
      </c>
      <c r="V11" s="63">
        <v>0</v>
      </c>
      <c r="W11" s="63">
        <v>619448.34573399962</v>
      </c>
      <c r="X11" s="63">
        <v>2567911.8840809972</v>
      </c>
      <c r="Y11" s="63">
        <v>2425.2999999999993</v>
      </c>
      <c r="Z11" s="63">
        <v>3189785.5298149968</v>
      </c>
      <c r="AA11" s="63">
        <v>382055.58853040735</v>
      </c>
      <c r="AB11" s="63">
        <v>133433.09750626309</v>
      </c>
      <c r="AC11" s="63">
        <v>1311724.0557224213</v>
      </c>
      <c r="AD11" s="63">
        <v>199.99999999999989</v>
      </c>
      <c r="AE11" s="63">
        <v>1445357.1532286843</v>
      </c>
      <c r="AF11" s="63">
        <v>2395.6198919452058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0</v>
      </c>
      <c r="AR11" s="63">
        <v>0</v>
      </c>
      <c r="AS11" s="63">
        <v>0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124396.99488799993</v>
      </c>
      <c r="BG11" s="63">
        <v>0</v>
      </c>
      <c r="BH11" s="63">
        <v>0</v>
      </c>
      <c r="BI11" s="63">
        <v>124396.99488799993</v>
      </c>
      <c r="BJ11" s="63">
        <v>92251.873022400032</v>
      </c>
      <c r="BK11" s="63">
        <v>608851.15134599945</v>
      </c>
      <c r="BL11" s="63">
        <v>47197.616130999995</v>
      </c>
      <c r="BM11" s="63">
        <v>0</v>
      </c>
      <c r="BN11" s="63">
        <v>656048.76747699943</v>
      </c>
      <c r="BO11" s="63">
        <v>396280.92590878572</v>
      </c>
      <c r="BP11" s="63">
        <v>3974.9263489999976</v>
      </c>
      <c r="BQ11" s="63">
        <v>61686.250501000031</v>
      </c>
      <c r="BR11" s="63">
        <v>1</v>
      </c>
      <c r="BS11" s="63">
        <v>65662.176850000033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280467.09992299997</v>
      </c>
      <c r="CF11" s="63">
        <v>12466.717933</v>
      </c>
      <c r="CG11" s="63">
        <v>1908</v>
      </c>
      <c r="CH11" s="63">
        <v>294841.81785599998</v>
      </c>
      <c r="CI11" s="63">
        <v>124162.23950999998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46548359.713606931</v>
      </c>
      <c r="CP11" s="63">
        <v>14715016.15361442</v>
      </c>
      <c r="CQ11" s="63">
        <v>16696106.941524912</v>
      </c>
      <c r="CR11" s="63">
        <v>77959482.808746278</v>
      </c>
      <c r="CS11" s="63">
        <v>1114970.3549774552</v>
      </c>
    </row>
    <row r="12" spans="1:97" ht="24.9" customHeight="1">
      <c r="A12" s="45">
        <v>6</v>
      </c>
      <c r="B12" s="62" t="s">
        <v>59</v>
      </c>
      <c r="C12" s="63">
        <v>231808.389122914</v>
      </c>
      <c r="D12" s="63">
        <v>100156.21717800177</v>
      </c>
      <c r="E12" s="63">
        <v>221730.68315593086</v>
      </c>
      <c r="F12" s="63">
        <v>553695.28945684666</v>
      </c>
      <c r="G12" s="63">
        <v>29811.363008091699</v>
      </c>
      <c r="H12" s="63">
        <v>2282</v>
      </c>
      <c r="I12" s="63">
        <v>118397.30000000168</v>
      </c>
      <c r="J12" s="63">
        <v>0</v>
      </c>
      <c r="K12" s="63">
        <v>120679.30000000168</v>
      </c>
      <c r="L12" s="63">
        <v>0</v>
      </c>
      <c r="M12" s="63">
        <v>168298.16324019252</v>
      </c>
      <c r="N12" s="63">
        <v>30462.986509931536</v>
      </c>
      <c r="O12" s="63">
        <v>288611.28953338257</v>
      </c>
      <c r="P12" s="63">
        <v>487372.4392835066</v>
      </c>
      <c r="Q12" s="63">
        <v>54432.896016931889</v>
      </c>
      <c r="R12" s="63">
        <v>13262990.375713319</v>
      </c>
      <c r="S12" s="63">
        <v>51590.711799999997</v>
      </c>
      <c r="T12" s="63">
        <v>24378121.684105359</v>
      </c>
      <c r="U12" s="63">
        <v>37692702.771618679</v>
      </c>
      <c r="V12" s="63">
        <v>79956.877091840011</v>
      </c>
      <c r="W12" s="63">
        <v>781931.54754813644</v>
      </c>
      <c r="X12" s="63">
        <v>1128513.8657054659</v>
      </c>
      <c r="Y12" s="63">
        <v>15355839.183928622</v>
      </c>
      <c r="Z12" s="63">
        <v>17266284.597182225</v>
      </c>
      <c r="AA12" s="63">
        <v>4710346.8813117696</v>
      </c>
      <c r="AB12" s="63">
        <v>208931.92340202956</v>
      </c>
      <c r="AC12" s="63">
        <v>1294359.8834699006</v>
      </c>
      <c r="AD12" s="63">
        <v>1672784.6570122002</v>
      </c>
      <c r="AE12" s="63">
        <v>3176076.4638841301</v>
      </c>
      <c r="AF12" s="63">
        <v>12142.454299726027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4365319.7211799221</v>
      </c>
      <c r="AM12" s="63">
        <v>0</v>
      </c>
      <c r="AN12" s="63">
        <v>0</v>
      </c>
      <c r="AO12" s="63">
        <v>4365319.7211799221</v>
      </c>
      <c r="AP12" s="63">
        <v>4317624.1810531272</v>
      </c>
      <c r="AQ12" s="63">
        <v>2329478.1855538725</v>
      </c>
      <c r="AR12" s="63">
        <v>0</v>
      </c>
      <c r="AS12" s="63">
        <v>0</v>
      </c>
      <c r="AT12" s="63">
        <v>2329478.1855538725</v>
      </c>
      <c r="AU12" s="63">
        <v>2329478.1855538725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1270645.4181563423</v>
      </c>
      <c r="BL12" s="63">
        <v>13040.47886409589</v>
      </c>
      <c r="BM12" s="63">
        <v>30703.17</v>
      </c>
      <c r="BN12" s="63">
        <v>1314389.0670204381</v>
      </c>
      <c r="BO12" s="63">
        <v>521935.70153995691</v>
      </c>
      <c r="BP12" s="63">
        <v>184418.82750936161</v>
      </c>
      <c r="BQ12" s="63">
        <v>0</v>
      </c>
      <c r="BR12" s="63">
        <v>0</v>
      </c>
      <c r="BS12" s="63">
        <v>184418.82750936161</v>
      </c>
      <c r="BT12" s="63">
        <v>70284.748935483032</v>
      </c>
      <c r="BU12" s="63">
        <v>434669.29945205478</v>
      </c>
      <c r="BV12" s="63">
        <v>0</v>
      </c>
      <c r="BW12" s="63">
        <v>0</v>
      </c>
      <c r="BX12" s="63">
        <v>434669.29945205478</v>
      </c>
      <c r="BY12" s="63">
        <v>150750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335311.16310100001</v>
      </c>
      <c r="CF12" s="63">
        <v>2821.2899999999954</v>
      </c>
      <c r="CG12" s="63">
        <v>18845.989999999998</v>
      </c>
      <c r="CH12" s="63">
        <v>356978.44310099998</v>
      </c>
      <c r="CI12" s="63">
        <v>249055.23756766267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23576085.013979141</v>
      </c>
      <c r="CP12" s="63">
        <v>2739342.7335273977</v>
      </c>
      <c r="CQ12" s="63">
        <v>41966636.657735497</v>
      </c>
      <c r="CR12" s="63">
        <v>68282064.405242026</v>
      </c>
      <c r="CS12" s="63">
        <v>12525818.526378462</v>
      </c>
    </row>
    <row r="13" spans="1:97" ht="24.9" customHeight="1">
      <c r="A13" s="45">
        <v>7</v>
      </c>
      <c r="B13" s="62" t="s">
        <v>56</v>
      </c>
      <c r="C13" s="63">
        <v>4567273.0365539994</v>
      </c>
      <c r="D13" s="63">
        <v>220.24</v>
      </c>
      <c r="E13" s="63">
        <v>0</v>
      </c>
      <c r="F13" s="63">
        <v>4567493.2765539996</v>
      </c>
      <c r="G13" s="63">
        <v>2064237.2986866815</v>
      </c>
      <c r="H13" s="63">
        <v>16332.399999999907</v>
      </c>
      <c r="I13" s="63">
        <v>750576.64381000004</v>
      </c>
      <c r="J13" s="63">
        <v>6720</v>
      </c>
      <c r="K13" s="63">
        <v>773629.04380999994</v>
      </c>
      <c r="L13" s="63">
        <v>26606.969332759996</v>
      </c>
      <c r="M13" s="63">
        <v>536511.02815200004</v>
      </c>
      <c r="N13" s="63">
        <v>35872.769520000002</v>
      </c>
      <c r="O13" s="63">
        <v>12237.14741</v>
      </c>
      <c r="P13" s="63">
        <v>584620.94508199999</v>
      </c>
      <c r="Q13" s="63">
        <v>99141.3856658031</v>
      </c>
      <c r="R13" s="63">
        <v>16281005.292707998</v>
      </c>
      <c r="S13" s="63">
        <v>3526660.0800000005</v>
      </c>
      <c r="T13" s="63">
        <v>594900.36</v>
      </c>
      <c r="U13" s="63">
        <v>20402565.732708</v>
      </c>
      <c r="V13" s="63">
        <v>0</v>
      </c>
      <c r="W13" s="63">
        <v>3025600.4884899999</v>
      </c>
      <c r="X13" s="63">
        <v>4844704.4797259998</v>
      </c>
      <c r="Y13" s="63">
        <v>89060.200935000001</v>
      </c>
      <c r="Z13" s="63">
        <v>7959365.1691509997</v>
      </c>
      <c r="AA13" s="63">
        <v>208719.57490359474</v>
      </c>
      <c r="AB13" s="63">
        <v>557145.71055957896</v>
      </c>
      <c r="AC13" s="63">
        <v>1688131.0540274209</v>
      </c>
      <c r="AD13" s="63">
        <v>8536.7373000000007</v>
      </c>
      <c r="AE13" s="63">
        <v>2253813.5018870002</v>
      </c>
      <c r="AF13" s="63">
        <v>33196.444868475097</v>
      </c>
      <c r="AG13" s="63">
        <v>0</v>
      </c>
      <c r="AH13" s="63">
        <v>0</v>
      </c>
      <c r="AI13" s="63">
        <v>0</v>
      </c>
      <c r="AJ13" s="63">
        <v>0</v>
      </c>
      <c r="AK13" s="63">
        <v>2094.2144941900001</v>
      </c>
      <c r="AL13" s="63">
        <v>0</v>
      </c>
      <c r="AM13" s="63">
        <v>96300</v>
      </c>
      <c r="AN13" s="63">
        <v>0</v>
      </c>
      <c r="AO13" s="63">
        <v>96300</v>
      </c>
      <c r="AP13" s="63">
        <v>84825.153063949998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594235.97722900019</v>
      </c>
      <c r="BG13" s="63">
        <v>4582.4542060000003</v>
      </c>
      <c r="BH13" s="63">
        <v>0</v>
      </c>
      <c r="BI13" s="63">
        <v>598818.43143500015</v>
      </c>
      <c r="BJ13" s="63">
        <v>471352.66170373221</v>
      </c>
      <c r="BK13" s="63">
        <v>5361022.8481979994</v>
      </c>
      <c r="BL13" s="63">
        <v>413608.53417100001</v>
      </c>
      <c r="BM13" s="63">
        <v>3234.8352800000002</v>
      </c>
      <c r="BN13" s="63">
        <v>5777866.2176489998</v>
      </c>
      <c r="BO13" s="63">
        <v>4235475.2213777397</v>
      </c>
      <c r="BP13" s="63">
        <v>134530.33564999999</v>
      </c>
      <c r="BQ13" s="63">
        <v>0</v>
      </c>
      <c r="BR13" s="63">
        <v>0</v>
      </c>
      <c r="BS13" s="63">
        <v>134530.33564999999</v>
      </c>
      <c r="BT13" s="63">
        <v>34401.245246499697</v>
      </c>
      <c r="BU13" s="63">
        <v>759327.51347400004</v>
      </c>
      <c r="BV13" s="63">
        <v>26080</v>
      </c>
      <c r="BW13" s="63">
        <v>0</v>
      </c>
      <c r="BX13" s="63">
        <v>785407.51347400004</v>
      </c>
      <c r="BY13" s="63">
        <v>631063.56477920001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899349.46307000006</v>
      </c>
      <c r="CF13" s="63">
        <v>13766.401525000001</v>
      </c>
      <c r="CG13" s="63">
        <v>1500</v>
      </c>
      <c r="CH13" s="63">
        <v>914615.86459500005</v>
      </c>
      <c r="CI13" s="63">
        <v>591658.44078582968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32732334.094084579</v>
      </c>
      <c r="CP13" s="63">
        <v>11400502.656985421</v>
      </c>
      <c r="CQ13" s="63">
        <v>716189.28092499997</v>
      </c>
      <c r="CR13" s="63">
        <v>44849026.031995006</v>
      </c>
      <c r="CS13" s="63">
        <v>8482772.1749084555</v>
      </c>
    </row>
    <row r="14" spans="1:97" ht="24.9" customHeight="1">
      <c r="A14" s="45">
        <v>8</v>
      </c>
      <c r="B14" s="62" t="s">
        <v>61</v>
      </c>
      <c r="C14" s="63">
        <v>44336.840275000002</v>
      </c>
      <c r="D14" s="63">
        <v>58.788760000000003</v>
      </c>
      <c r="E14" s="63">
        <v>1148.4309860000001</v>
      </c>
      <c r="F14" s="63">
        <v>45544.060021000005</v>
      </c>
      <c r="G14" s="63">
        <v>0</v>
      </c>
      <c r="H14" s="63">
        <v>28645.87732</v>
      </c>
      <c r="I14" s="63">
        <v>73289.188615999985</v>
      </c>
      <c r="J14" s="63">
        <v>6721.1719460000004</v>
      </c>
      <c r="K14" s="63">
        <v>108656.23788199999</v>
      </c>
      <c r="L14" s="63">
        <v>0</v>
      </c>
      <c r="M14" s="63">
        <v>188069.78289064384</v>
      </c>
      <c r="N14" s="63">
        <v>219575.11858570768</v>
      </c>
      <c r="O14" s="63">
        <v>1910.307399</v>
      </c>
      <c r="P14" s="63">
        <v>409555.20887535153</v>
      </c>
      <c r="Q14" s="63">
        <v>0</v>
      </c>
      <c r="R14" s="63">
        <v>14130953.675724</v>
      </c>
      <c r="S14" s="63">
        <v>904498.08496399992</v>
      </c>
      <c r="T14" s="63">
        <v>3763324.54055</v>
      </c>
      <c r="U14" s="63">
        <v>18798776.301238</v>
      </c>
      <c r="V14" s="63">
        <v>0</v>
      </c>
      <c r="W14" s="63">
        <v>2164494.9229879528</v>
      </c>
      <c r="X14" s="63">
        <v>7239318.4911558526</v>
      </c>
      <c r="Y14" s="63">
        <v>0</v>
      </c>
      <c r="Z14" s="63">
        <v>9403813.4141438045</v>
      </c>
      <c r="AA14" s="63">
        <v>4701906.7041274011</v>
      </c>
      <c r="AB14" s="63">
        <v>233956.0846856056</v>
      </c>
      <c r="AC14" s="63">
        <v>1624534.8277978972</v>
      </c>
      <c r="AD14" s="63">
        <v>0</v>
      </c>
      <c r="AE14" s="63">
        <v>1858490.9124835026</v>
      </c>
      <c r="AF14" s="63">
        <v>146340.63983799331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4840.2970110000006</v>
      </c>
      <c r="BG14" s="63">
        <v>0</v>
      </c>
      <c r="BH14" s="63">
        <v>0</v>
      </c>
      <c r="BI14" s="63">
        <v>4840.2970110000006</v>
      </c>
      <c r="BJ14" s="63">
        <v>3872.2376088000001</v>
      </c>
      <c r="BK14" s="63">
        <v>29375.464000000007</v>
      </c>
      <c r="BL14" s="63">
        <v>0</v>
      </c>
      <c r="BM14" s="63">
        <v>0</v>
      </c>
      <c r="BN14" s="63">
        <v>29375.464000000007</v>
      </c>
      <c r="BO14" s="63">
        <v>24700.71745180765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16824672.944894202</v>
      </c>
      <c r="CP14" s="63">
        <v>10061274.499879457</v>
      </c>
      <c r="CQ14" s="63">
        <v>3773104.4508810001</v>
      </c>
      <c r="CR14" s="63">
        <v>30659051.89565466</v>
      </c>
      <c r="CS14" s="63">
        <v>4876820.2990260022</v>
      </c>
    </row>
    <row r="15" spans="1:97" ht="24.9" customHeight="1">
      <c r="A15" s="45">
        <v>9</v>
      </c>
      <c r="B15" s="62" t="s">
        <v>62</v>
      </c>
      <c r="C15" s="63">
        <v>61543.269999999451</v>
      </c>
      <c r="D15" s="63">
        <v>4041.1800000000007</v>
      </c>
      <c r="E15" s="63">
        <v>99838.390000000218</v>
      </c>
      <c r="F15" s="63">
        <v>165422.83999999968</v>
      </c>
      <c r="G15" s="63">
        <v>0</v>
      </c>
      <c r="H15" s="63">
        <v>129</v>
      </c>
      <c r="I15" s="63">
        <v>1146981.9800000009</v>
      </c>
      <c r="J15" s="63">
        <v>0</v>
      </c>
      <c r="K15" s="63">
        <v>1147110.9800000009</v>
      </c>
      <c r="L15" s="63">
        <v>1274.7453047999995</v>
      </c>
      <c r="M15" s="63">
        <v>498204.32000000088</v>
      </c>
      <c r="N15" s="63">
        <v>6176.9100000000017</v>
      </c>
      <c r="O15" s="63">
        <v>61316.019999999757</v>
      </c>
      <c r="P15" s="63">
        <v>565697.25000000058</v>
      </c>
      <c r="Q15" s="63">
        <v>2477.7440000000001</v>
      </c>
      <c r="R15" s="63">
        <v>5831747.7999998387</v>
      </c>
      <c r="S15" s="63">
        <v>5633513.3999999929</v>
      </c>
      <c r="T15" s="63">
        <v>6671213.9199999971</v>
      </c>
      <c r="U15" s="63">
        <v>18136475.11999983</v>
      </c>
      <c r="V15" s="63">
        <v>0</v>
      </c>
      <c r="W15" s="63">
        <v>474688.92999999953</v>
      </c>
      <c r="X15" s="63">
        <v>1368244.1699999995</v>
      </c>
      <c r="Y15" s="63">
        <v>0</v>
      </c>
      <c r="Z15" s="63">
        <v>1842933.0999999989</v>
      </c>
      <c r="AA15" s="63">
        <v>132022.96057398757</v>
      </c>
      <c r="AB15" s="63">
        <v>111333.09210526315</v>
      </c>
      <c r="AC15" s="63">
        <v>1128312.8773684213</v>
      </c>
      <c r="AD15" s="63">
        <v>0</v>
      </c>
      <c r="AE15" s="63">
        <v>1239645.9694736844</v>
      </c>
      <c r="AF15" s="63">
        <v>20611.766392111826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51170.8</v>
      </c>
      <c r="AM15" s="63">
        <v>0</v>
      </c>
      <c r="AN15" s="63">
        <v>266500</v>
      </c>
      <c r="AO15" s="63">
        <v>317670.8</v>
      </c>
      <c r="AP15" s="63">
        <v>288096.07019872434</v>
      </c>
      <c r="AQ15" s="63">
        <v>18852.400000000001</v>
      </c>
      <c r="AR15" s="63">
        <v>0</v>
      </c>
      <c r="AS15" s="63">
        <v>2959444.2800000003</v>
      </c>
      <c r="AT15" s="63">
        <v>2978296.68</v>
      </c>
      <c r="AU15" s="63">
        <v>1235490.5166790001</v>
      </c>
      <c r="AV15" s="63">
        <v>33181.409999999996</v>
      </c>
      <c r="AW15" s="63">
        <v>0</v>
      </c>
      <c r="AX15" s="63">
        <v>50604.799999999996</v>
      </c>
      <c r="AY15" s="63">
        <v>83786.209999999992</v>
      </c>
      <c r="AZ15" s="63">
        <v>46842.285592442822</v>
      </c>
      <c r="BA15" s="63">
        <v>29405.67</v>
      </c>
      <c r="BB15" s="63">
        <v>0</v>
      </c>
      <c r="BC15" s="63">
        <v>5392.6</v>
      </c>
      <c r="BD15" s="63">
        <v>34798.269999999997</v>
      </c>
      <c r="BE15" s="63">
        <v>17399.134999999998</v>
      </c>
      <c r="BF15" s="63">
        <v>65565.240000000005</v>
      </c>
      <c r="BG15" s="63">
        <v>7263.35</v>
      </c>
      <c r="BH15" s="63">
        <v>0</v>
      </c>
      <c r="BI15" s="63">
        <v>72828.590000000011</v>
      </c>
      <c r="BJ15" s="63">
        <v>45938.463049033264</v>
      </c>
      <c r="BK15" s="63">
        <v>1911637.4800000016</v>
      </c>
      <c r="BL15" s="63">
        <v>19773.810000000009</v>
      </c>
      <c r="BM15" s="63">
        <v>422137.76</v>
      </c>
      <c r="BN15" s="63">
        <v>2353549.0500000017</v>
      </c>
      <c r="BO15" s="63">
        <v>1860040.495578411</v>
      </c>
      <c r="BP15" s="63">
        <v>221477.14000000004</v>
      </c>
      <c r="BQ15" s="63">
        <v>-214.70000000000002</v>
      </c>
      <c r="BR15" s="63">
        <v>0</v>
      </c>
      <c r="BS15" s="63">
        <v>221262.44000000003</v>
      </c>
      <c r="BT15" s="63">
        <v>170630.48209459824</v>
      </c>
      <c r="BU15" s="63">
        <v>787970.60000000033</v>
      </c>
      <c r="BV15" s="63">
        <v>0</v>
      </c>
      <c r="BW15" s="63">
        <v>0</v>
      </c>
      <c r="BX15" s="63">
        <v>787970.60000000033</v>
      </c>
      <c r="BY15" s="63">
        <v>608248.82383561658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469863.64000000007</v>
      </c>
      <c r="CF15" s="63">
        <v>5646.82</v>
      </c>
      <c r="CG15" s="63">
        <v>154702.07</v>
      </c>
      <c r="CH15" s="63">
        <v>630212.53</v>
      </c>
      <c r="CI15" s="63">
        <v>494892.96594517218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10566770.792105105</v>
      </c>
      <c r="CP15" s="63">
        <v>9319739.7973684147</v>
      </c>
      <c r="CQ15" s="63">
        <v>10691149.839999998</v>
      </c>
      <c r="CR15" s="63">
        <v>30577660.429473519</v>
      </c>
      <c r="CS15" s="63">
        <v>4923966.4542438984</v>
      </c>
    </row>
    <row r="16" spans="1:97" ht="24.9" customHeight="1">
      <c r="A16" s="45">
        <v>10</v>
      </c>
      <c r="B16" s="62" t="s">
        <v>66</v>
      </c>
      <c r="C16" s="63">
        <v>3046.5300000000016</v>
      </c>
      <c r="D16" s="63">
        <v>0</v>
      </c>
      <c r="E16" s="63">
        <v>1202.3699999999988</v>
      </c>
      <c r="F16" s="63">
        <v>4248.9000000000005</v>
      </c>
      <c r="G16" s="63">
        <v>0</v>
      </c>
      <c r="H16" s="63">
        <v>1456.7400000000289</v>
      </c>
      <c r="I16" s="63">
        <v>30671.599999999962</v>
      </c>
      <c r="J16" s="63">
        <v>734.91000000000417</v>
      </c>
      <c r="K16" s="63">
        <v>32863.249999999993</v>
      </c>
      <c r="L16" s="63">
        <v>0</v>
      </c>
      <c r="M16" s="63">
        <v>18262.441071999994</v>
      </c>
      <c r="N16" s="63">
        <v>33363.240303000013</v>
      </c>
      <c r="O16" s="63">
        <v>68334.859999999928</v>
      </c>
      <c r="P16" s="63">
        <v>119960.54137499994</v>
      </c>
      <c r="Q16" s="63">
        <v>0</v>
      </c>
      <c r="R16" s="63">
        <v>890320.53000001761</v>
      </c>
      <c r="S16" s="63">
        <v>905839.32000001334</v>
      </c>
      <c r="T16" s="63">
        <v>1712043.2400000081</v>
      </c>
      <c r="U16" s="63">
        <v>3508203.090000039</v>
      </c>
      <c r="V16" s="63">
        <v>0</v>
      </c>
      <c r="W16" s="63">
        <v>77894.542520000032</v>
      </c>
      <c r="X16" s="63">
        <v>1041766.7167630005</v>
      </c>
      <c r="Y16" s="63">
        <v>13369348.869999899</v>
      </c>
      <c r="Z16" s="63">
        <v>14489010.129282899</v>
      </c>
      <c r="AA16" s="63">
        <v>107898.78983870008</v>
      </c>
      <c r="AB16" s="63">
        <v>110676.96982526347</v>
      </c>
      <c r="AC16" s="63">
        <v>1213322.672035421</v>
      </c>
      <c r="AD16" s="63">
        <v>385511.8200000014</v>
      </c>
      <c r="AE16" s="63">
        <v>1709511.4618606858</v>
      </c>
      <c r="AF16" s="63">
        <v>27986.454773199868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2381.625</v>
      </c>
      <c r="BG16" s="63">
        <v>0</v>
      </c>
      <c r="BH16" s="63">
        <v>0</v>
      </c>
      <c r="BI16" s="63">
        <v>2381.625</v>
      </c>
      <c r="BJ16" s="63">
        <v>1905.3</v>
      </c>
      <c r="BK16" s="63">
        <v>33987.870016000001</v>
      </c>
      <c r="BL16" s="63">
        <v>573532.7799999998</v>
      </c>
      <c r="BM16" s="63">
        <v>10568.92</v>
      </c>
      <c r="BN16" s="63">
        <v>618089.57001599984</v>
      </c>
      <c r="BO16" s="63">
        <v>34229.057408000001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122157.93000000001</v>
      </c>
      <c r="BV16" s="63">
        <v>10245</v>
      </c>
      <c r="BW16" s="63">
        <v>0</v>
      </c>
      <c r="BX16" s="63">
        <v>132402.93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4252.96</v>
      </c>
      <c r="CF16" s="63">
        <v>432</v>
      </c>
      <c r="CG16" s="63">
        <v>1775</v>
      </c>
      <c r="CH16" s="63">
        <v>6459.96</v>
      </c>
      <c r="CI16" s="63">
        <v>3956.6240000000007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1264438.1384332809</v>
      </c>
      <c r="CP16" s="63">
        <v>3809173.3291014344</v>
      </c>
      <c r="CQ16" s="63">
        <v>15549519.989999909</v>
      </c>
      <c r="CR16" s="63">
        <v>20623131.457534626</v>
      </c>
      <c r="CS16" s="63">
        <v>175976.22601989994</v>
      </c>
    </row>
    <row r="17" spans="1:97" ht="24.9" customHeight="1">
      <c r="A17" s="45">
        <v>11</v>
      </c>
      <c r="B17" s="62" t="s">
        <v>65</v>
      </c>
      <c r="C17" s="63">
        <v>0</v>
      </c>
      <c r="D17" s="63">
        <v>1200</v>
      </c>
      <c r="E17" s="63">
        <v>0</v>
      </c>
      <c r="F17" s="63">
        <v>1200</v>
      </c>
      <c r="G17" s="63">
        <v>0</v>
      </c>
      <c r="H17" s="63">
        <v>30.5</v>
      </c>
      <c r="I17" s="63">
        <v>3229.5</v>
      </c>
      <c r="J17" s="63">
        <v>475.5</v>
      </c>
      <c r="K17" s="63">
        <v>3735.5</v>
      </c>
      <c r="L17" s="63">
        <v>0</v>
      </c>
      <c r="M17" s="63">
        <v>7656.01</v>
      </c>
      <c r="N17" s="63">
        <v>5990.68</v>
      </c>
      <c r="O17" s="63">
        <v>0</v>
      </c>
      <c r="P17" s="63">
        <v>13646.69</v>
      </c>
      <c r="Q17" s="63">
        <v>5097.4799999999996</v>
      </c>
      <c r="R17" s="63">
        <v>108145.08</v>
      </c>
      <c r="S17" s="63">
        <v>27126.38</v>
      </c>
      <c r="T17" s="63">
        <v>17252085.859999999</v>
      </c>
      <c r="U17" s="63">
        <v>17387357.32</v>
      </c>
      <c r="V17" s="63">
        <v>0</v>
      </c>
      <c r="W17" s="63">
        <v>114099.75</v>
      </c>
      <c r="X17" s="63">
        <v>990252.45</v>
      </c>
      <c r="Y17" s="63">
        <v>4098.93</v>
      </c>
      <c r="Z17" s="63">
        <v>1108451.1299999999</v>
      </c>
      <c r="AA17" s="63">
        <v>775915.79</v>
      </c>
      <c r="AB17" s="63">
        <v>138116.75</v>
      </c>
      <c r="AC17" s="63">
        <v>1158519.7</v>
      </c>
      <c r="AD17" s="63">
        <v>1129.1399999999999</v>
      </c>
      <c r="AE17" s="63">
        <v>1297765.5899999999</v>
      </c>
      <c r="AF17" s="63">
        <v>170038.96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15241.93</v>
      </c>
      <c r="BL17" s="63">
        <v>809.51</v>
      </c>
      <c r="BM17" s="63">
        <v>0</v>
      </c>
      <c r="BN17" s="63">
        <v>16051.44</v>
      </c>
      <c r="BO17" s="63">
        <v>13643.72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13139</v>
      </c>
      <c r="BX17" s="63">
        <v>13139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1229.92</v>
      </c>
      <c r="CF17" s="63">
        <v>0</v>
      </c>
      <c r="CG17" s="63">
        <v>0</v>
      </c>
      <c r="CH17" s="63">
        <v>1229.92</v>
      </c>
      <c r="CI17" s="63">
        <v>1045.4299999999998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384519.93999999994</v>
      </c>
      <c r="CP17" s="63">
        <v>2187128.2199999997</v>
      </c>
      <c r="CQ17" s="63">
        <v>17270928.43</v>
      </c>
      <c r="CR17" s="63">
        <v>19842576.590000004</v>
      </c>
      <c r="CS17" s="63">
        <v>965741.38</v>
      </c>
    </row>
    <row r="18" spans="1:97" ht="24.9" customHeight="1">
      <c r="A18" s="45">
        <v>12</v>
      </c>
      <c r="B18" s="62" t="s">
        <v>64</v>
      </c>
      <c r="C18" s="63">
        <v>16874.139999999985</v>
      </c>
      <c r="D18" s="63">
        <v>17566.460000000116</v>
      </c>
      <c r="E18" s="63">
        <v>8981.8900000000394</v>
      </c>
      <c r="F18" s="63">
        <v>43422.490000000136</v>
      </c>
      <c r="G18" s="63">
        <v>9157.5700000000015</v>
      </c>
      <c r="H18" s="63">
        <v>41</v>
      </c>
      <c r="I18" s="63">
        <v>78156.830000000016</v>
      </c>
      <c r="J18" s="63">
        <v>31</v>
      </c>
      <c r="K18" s="63">
        <v>78228.830000000016</v>
      </c>
      <c r="L18" s="63">
        <v>0</v>
      </c>
      <c r="M18" s="63">
        <v>127327.58999998728</v>
      </c>
      <c r="N18" s="63">
        <v>87799.049999999741</v>
      </c>
      <c r="O18" s="63">
        <v>22223.450000000088</v>
      </c>
      <c r="P18" s="63">
        <v>237350.08999998713</v>
      </c>
      <c r="Q18" s="63">
        <v>0</v>
      </c>
      <c r="R18" s="63">
        <v>2861961.0599999931</v>
      </c>
      <c r="S18" s="63">
        <v>91694.999999999811</v>
      </c>
      <c r="T18" s="63">
        <v>1442008.7400000142</v>
      </c>
      <c r="U18" s="63">
        <v>4395664.8000000073</v>
      </c>
      <c r="V18" s="63">
        <v>0</v>
      </c>
      <c r="W18" s="63">
        <v>890878.8199999996</v>
      </c>
      <c r="X18" s="63">
        <v>3207000.5500000003</v>
      </c>
      <c r="Y18" s="63">
        <v>341527.34000000067</v>
      </c>
      <c r="Z18" s="63">
        <v>4439406.7100000009</v>
      </c>
      <c r="AA18" s="63">
        <v>2110178.0870000008</v>
      </c>
      <c r="AB18" s="63">
        <v>153159.99210526323</v>
      </c>
      <c r="AC18" s="63">
        <v>1660359.2573684203</v>
      </c>
      <c r="AD18" s="63">
        <v>7749</v>
      </c>
      <c r="AE18" s="63">
        <v>1821268.2494736835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-38760.82</v>
      </c>
      <c r="BB18" s="63">
        <v>0</v>
      </c>
      <c r="BC18" s="63">
        <v>0</v>
      </c>
      <c r="BD18" s="63">
        <v>-38760.82</v>
      </c>
      <c r="BE18" s="63">
        <v>-38760.82</v>
      </c>
      <c r="BF18" s="63">
        <v>108200.22</v>
      </c>
      <c r="BG18" s="63">
        <v>0</v>
      </c>
      <c r="BH18" s="63">
        <v>2036.7800000000002</v>
      </c>
      <c r="BI18" s="63">
        <v>110237</v>
      </c>
      <c r="BJ18" s="63">
        <v>95607.777000000075</v>
      </c>
      <c r="BK18" s="63">
        <v>482555.77999999991</v>
      </c>
      <c r="BL18" s="63">
        <v>52079.810000000005</v>
      </c>
      <c r="BM18" s="63">
        <v>15379.880000000001</v>
      </c>
      <c r="BN18" s="63">
        <v>550015.47</v>
      </c>
      <c r="BO18" s="63">
        <v>406101.24266092037</v>
      </c>
      <c r="BP18" s="63">
        <v>10560.130000000001</v>
      </c>
      <c r="BQ18" s="63">
        <v>0</v>
      </c>
      <c r="BR18" s="63">
        <v>0</v>
      </c>
      <c r="BS18" s="63">
        <v>10560.130000000001</v>
      </c>
      <c r="BT18" s="63">
        <v>7392.0999999999995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494038.23999999964</v>
      </c>
      <c r="CF18" s="63">
        <v>13367.36</v>
      </c>
      <c r="CG18" s="63">
        <v>2249.4700000000003</v>
      </c>
      <c r="CH18" s="63">
        <v>509655.0699999996</v>
      </c>
      <c r="CI18" s="63">
        <v>79028.826249999984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5106836.1521052429</v>
      </c>
      <c r="CP18" s="63">
        <v>5208024.3173684198</v>
      </c>
      <c r="CQ18" s="63">
        <v>1842187.5500000147</v>
      </c>
      <c r="CR18" s="63">
        <v>12157048.019473679</v>
      </c>
      <c r="CS18" s="63">
        <v>2668704.7829109211</v>
      </c>
    </row>
    <row r="19" spans="1:97" ht="24.9" customHeight="1">
      <c r="A19" s="45">
        <v>13</v>
      </c>
      <c r="B19" s="62" t="s">
        <v>63</v>
      </c>
      <c r="C19" s="63">
        <v>98832.51079464436</v>
      </c>
      <c r="D19" s="63">
        <v>136113.78999999992</v>
      </c>
      <c r="E19" s="63">
        <v>2282.2024791000872</v>
      </c>
      <c r="F19" s="63">
        <v>237228.50327374437</v>
      </c>
      <c r="G19" s="63">
        <v>0</v>
      </c>
      <c r="H19" s="63">
        <v>20732.124649693749</v>
      </c>
      <c r="I19" s="63">
        <v>442032.7800000002</v>
      </c>
      <c r="J19" s="63">
        <v>4494.983161231331</v>
      </c>
      <c r="K19" s="63">
        <v>467259.88781092525</v>
      </c>
      <c r="L19" s="63">
        <v>0</v>
      </c>
      <c r="M19" s="63">
        <v>96693.442040775146</v>
      </c>
      <c r="N19" s="63">
        <v>16930.240539659459</v>
      </c>
      <c r="O19" s="63">
        <v>4085.9719482173896</v>
      </c>
      <c r="P19" s="63">
        <v>117709.654528652</v>
      </c>
      <c r="Q19" s="63">
        <v>0</v>
      </c>
      <c r="R19" s="63">
        <v>3144424.6318629198</v>
      </c>
      <c r="S19" s="63">
        <v>46279.199999999997</v>
      </c>
      <c r="T19" s="63">
        <v>1078059.1824114511</v>
      </c>
      <c r="U19" s="63">
        <v>4268763.0142743709</v>
      </c>
      <c r="V19" s="63">
        <v>0</v>
      </c>
      <c r="W19" s="63">
        <v>1427183.6176321146</v>
      </c>
      <c r="X19" s="63">
        <v>707628.07112076227</v>
      </c>
      <c r="Y19" s="63">
        <v>39302.229999999967</v>
      </c>
      <c r="Z19" s="63">
        <v>2174113.9187528766</v>
      </c>
      <c r="AA19" s="63">
        <v>0</v>
      </c>
      <c r="AB19" s="63">
        <v>243859.73512518304</v>
      </c>
      <c r="AC19" s="63">
        <v>1096177.0057079988</v>
      </c>
      <c r="AD19" s="63">
        <v>5180.1500000000015</v>
      </c>
      <c r="AE19" s="63">
        <v>1345216.8908331818</v>
      </c>
      <c r="AF19" s="63">
        <v>29973.778999999999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478192.28000000014</v>
      </c>
      <c r="BG19" s="63">
        <v>75995.23</v>
      </c>
      <c r="BH19" s="63">
        <v>2341.9200000000014</v>
      </c>
      <c r="BI19" s="63">
        <v>556529.43000000017</v>
      </c>
      <c r="BJ19" s="63">
        <v>480046.73399999982</v>
      </c>
      <c r="BK19" s="63">
        <v>208948.54000000007</v>
      </c>
      <c r="BL19" s="63">
        <v>97806.844444444505</v>
      </c>
      <c r="BM19" s="63">
        <v>3133.3500000000004</v>
      </c>
      <c r="BN19" s="63">
        <v>309888.73444444453</v>
      </c>
      <c r="BO19" s="63">
        <v>207890.5330222222</v>
      </c>
      <c r="BP19" s="63">
        <v>635</v>
      </c>
      <c r="BQ19" s="63">
        <v>-489.91</v>
      </c>
      <c r="BR19" s="63">
        <v>0</v>
      </c>
      <c r="BS19" s="63">
        <v>145.08999999999997</v>
      </c>
      <c r="BT19" s="63">
        <v>0</v>
      </c>
      <c r="BU19" s="63">
        <v>305904.98</v>
      </c>
      <c r="BV19" s="63">
        <v>735</v>
      </c>
      <c r="BW19" s="63">
        <v>0</v>
      </c>
      <c r="BX19" s="63">
        <v>306639.98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91710.19</v>
      </c>
      <c r="CF19" s="63">
        <v>5241.1155555555551</v>
      </c>
      <c r="CG19" s="63">
        <v>0</v>
      </c>
      <c r="CH19" s="63">
        <v>96951.305555555562</v>
      </c>
      <c r="CI19" s="63">
        <v>34854.856577777799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6117117.0521053309</v>
      </c>
      <c r="CP19" s="63">
        <v>2624449.3673684201</v>
      </c>
      <c r="CQ19" s="63">
        <v>1138879.9899999998</v>
      </c>
      <c r="CR19" s="63">
        <v>9880446.4094737526</v>
      </c>
      <c r="CS19" s="63">
        <v>752765.9025999998</v>
      </c>
    </row>
    <row r="20" spans="1:97" ht="24.9" customHeight="1">
      <c r="A20" s="45">
        <v>14</v>
      </c>
      <c r="B20" s="62" t="s">
        <v>68</v>
      </c>
      <c r="C20" s="63">
        <v>1669073.0338867728</v>
      </c>
      <c r="D20" s="63">
        <v>0</v>
      </c>
      <c r="E20" s="63">
        <v>0</v>
      </c>
      <c r="F20" s="63">
        <v>1669073.0338867728</v>
      </c>
      <c r="G20" s="63">
        <v>529087.59290911327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93715.337639999867</v>
      </c>
      <c r="N20" s="63">
        <v>8022.0909610000599</v>
      </c>
      <c r="O20" s="63">
        <v>17032.469999999994</v>
      </c>
      <c r="P20" s="63">
        <v>118769.89860099994</v>
      </c>
      <c r="Q20" s="63">
        <v>74137.297189999721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1464991.5824740091</v>
      </c>
      <c r="X20" s="63">
        <v>954479.67428700533</v>
      </c>
      <c r="Y20" s="63">
        <v>137255.0400000005</v>
      </c>
      <c r="Z20" s="63">
        <v>2556726.296761015</v>
      </c>
      <c r="AA20" s="63">
        <v>1789995.904856775</v>
      </c>
      <c r="AB20" s="63">
        <v>136592.31280026332</v>
      </c>
      <c r="AC20" s="63">
        <v>1175843.6394774204</v>
      </c>
      <c r="AD20" s="63">
        <v>0</v>
      </c>
      <c r="AE20" s="63">
        <v>1312435.9522776837</v>
      </c>
      <c r="AF20" s="63">
        <v>164194.50885279692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1547206.9437033385</v>
      </c>
      <c r="AM20" s="63">
        <v>0</v>
      </c>
      <c r="AN20" s="63">
        <v>0</v>
      </c>
      <c r="AO20" s="63">
        <v>1547206.9437033385</v>
      </c>
      <c r="AP20" s="63">
        <v>1547206.9437033311</v>
      </c>
      <c r="AQ20" s="63">
        <v>834183.67796164751</v>
      </c>
      <c r="AR20" s="63">
        <v>0</v>
      </c>
      <c r="AS20" s="63">
        <v>0</v>
      </c>
      <c r="AT20" s="63">
        <v>834183.67796164751</v>
      </c>
      <c r="AU20" s="63">
        <v>834183.67796165496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3600.9602000000014</v>
      </c>
      <c r="BG20" s="63">
        <v>0</v>
      </c>
      <c r="BH20" s="63">
        <v>0</v>
      </c>
      <c r="BI20" s="63">
        <v>3600.9602000000014</v>
      </c>
      <c r="BJ20" s="63">
        <v>2880.7681600000069</v>
      </c>
      <c r="BK20" s="63">
        <v>1064035.2672029985</v>
      </c>
      <c r="BL20" s="63">
        <v>14799.400710000031</v>
      </c>
      <c r="BM20" s="63">
        <v>0</v>
      </c>
      <c r="BN20" s="63">
        <v>1078834.6679129985</v>
      </c>
      <c r="BO20" s="63">
        <v>623698.18235736247</v>
      </c>
      <c r="BP20" s="63">
        <v>18548.411999999778</v>
      </c>
      <c r="BQ20" s="63">
        <v>32771</v>
      </c>
      <c r="BR20" s="63">
        <v>0</v>
      </c>
      <c r="BS20" s="63">
        <v>51319.411999999778</v>
      </c>
      <c r="BT20" s="63">
        <v>7910.4272969160229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326977.73650000012</v>
      </c>
      <c r="CF20" s="63">
        <v>4448.0046100000072</v>
      </c>
      <c r="CG20" s="63">
        <v>0</v>
      </c>
      <c r="CH20" s="63">
        <v>331425.74111000012</v>
      </c>
      <c r="CI20" s="63">
        <v>268833.10118799953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7158925.2643690296</v>
      </c>
      <c r="CP20" s="63">
        <v>2190363.8100454262</v>
      </c>
      <c r="CQ20" s="63">
        <v>154287.5100000005</v>
      </c>
      <c r="CR20" s="63">
        <v>9503576.5844144579</v>
      </c>
      <c r="CS20" s="63">
        <v>5842128.4044759497</v>
      </c>
    </row>
    <row r="21" spans="1:97" ht="24.9" customHeight="1">
      <c r="A21" s="45">
        <v>15</v>
      </c>
      <c r="B21" s="62" t="s">
        <v>67</v>
      </c>
      <c r="C21" s="63">
        <v>42024.9</v>
      </c>
      <c r="D21" s="63">
        <v>0</v>
      </c>
      <c r="E21" s="63">
        <v>0</v>
      </c>
      <c r="F21" s="63">
        <v>42024.9</v>
      </c>
      <c r="G21" s="63">
        <v>40444.5</v>
      </c>
      <c r="H21" s="63">
        <v>17907.550000000003</v>
      </c>
      <c r="I21" s="63">
        <v>556153.40753216762</v>
      </c>
      <c r="J21" s="63">
        <v>0</v>
      </c>
      <c r="K21" s="63">
        <v>574060.95753216767</v>
      </c>
      <c r="L21" s="63">
        <v>0</v>
      </c>
      <c r="M21" s="63">
        <v>79479.533074880048</v>
      </c>
      <c r="N21" s="63">
        <v>6402.3040787099972</v>
      </c>
      <c r="O21" s="63">
        <v>0</v>
      </c>
      <c r="P21" s="63">
        <v>85881.837153590051</v>
      </c>
      <c r="Q21" s="63">
        <v>61264</v>
      </c>
      <c r="R21" s="63">
        <v>2148810.2612685999</v>
      </c>
      <c r="S21" s="63">
        <v>0</v>
      </c>
      <c r="T21" s="63">
        <v>1180610.4459138201</v>
      </c>
      <c r="U21" s="63">
        <v>3329420.70718242</v>
      </c>
      <c r="V21" s="63">
        <v>0</v>
      </c>
      <c r="W21" s="63">
        <v>501889.05669417017</v>
      </c>
      <c r="X21" s="63">
        <v>1128857.4884996887</v>
      </c>
      <c r="Y21" s="63">
        <v>-2782.6279999999997</v>
      </c>
      <c r="Z21" s="63">
        <v>1627963.9171938589</v>
      </c>
      <c r="AA21" s="63">
        <v>914305.5</v>
      </c>
      <c r="AB21" s="63">
        <v>154154.78881372311</v>
      </c>
      <c r="AC21" s="63">
        <v>1187419.4887044013</v>
      </c>
      <c r="AD21" s="63">
        <v>-99.287671239999995</v>
      </c>
      <c r="AE21" s="63">
        <v>1341474.9898468843</v>
      </c>
      <c r="AF21" s="63">
        <v>207847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652184.59584000008</v>
      </c>
      <c r="AM21" s="63">
        <v>0</v>
      </c>
      <c r="AN21" s="63">
        <v>0</v>
      </c>
      <c r="AO21" s="63">
        <v>652184.59584000008</v>
      </c>
      <c r="AP21" s="63">
        <v>652185</v>
      </c>
      <c r="AQ21" s="63">
        <v>88128.03</v>
      </c>
      <c r="AR21" s="63">
        <v>0</v>
      </c>
      <c r="AS21" s="63">
        <v>0</v>
      </c>
      <c r="AT21" s="63">
        <v>88128.03</v>
      </c>
      <c r="AU21" s="63">
        <v>84023</v>
      </c>
      <c r="AV21" s="63">
        <v>158049.85</v>
      </c>
      <c r="AW21" s="63">
        <v>0</v>
      </c>
      <c r="AX21" s="63">
        <v>0</v>
      </c>
      <c r="AY21" s="63">
        <v>158049.85</v>
      </c>
      <c r="AZ21" s="63">
        <v>111565</v>
      </c>
      <c r="BA21" s="63">
        <v>3984.45</v>
      </c>
      <c r="BB21" s="63">
        <v>0</v>
      </c>
      <c r="BC21" s="63">
        <v>0</v>
      </c>
      <c r="BD21" s="63">
        <v>3984.45</v>
      </c>
      <c r="BE21" s="63">
        <v>2656</v>
      </c>
      <c r="BF21" s="63">
        <v>339182.39062800008</v>
      </c>
      <c r="BG21" s="63">
        <v>479.9162</v>
      </c>
      <c r="BH21" s="63">
        <v>0</v>
      </c>
      <c r="BI21" s="63">
        <v>339662.30682800006</v>
      </c>
      <c r="BJ21" s="63">
        <v>314028</v>
      </c>
      <c r="BK21" s="63">
        <v>232761.73407976844</v>
      </c>
      <c r="BL21" s="63">
        <v>11046.12412192</v>
      </c>
      <c r="BM21" s="63">
        <v>53.345999999999997</v>
      </c>
      <c r="BN21" s="63">
        <v>243861.20420168844</v>
      </c>
      <c r="BO21" s="63">
        <v>112851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122186.02</v>
      </c>
      <c r="BV21" s="63">
        <v>0</v>
      </c>
      <c r="BW21" s="63">
        <v>2365</v>
      </c>
      <c r="BX21" s="63">
        <v>124551.02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153711.99880985843</v>
      </c>
      <c r="CF21" s="63">
        <v>4064.20357397</v>
      </c>
      <c r="CG21" s="63">
        <v>553.346</v>
      </c>
      <c r="CH21" s="63">
        <v>158329.54838382843</v>
      </c>
      <c r="CI21" s="63">
        <v>44848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4694455.1592089999</v>
      </c>
      <c r="CP21" s="63">
        <v>2894422.9327108581</v>
      </c>
      <c r="CQ21" s="63">
        <v>1180700.2222425798</v>
      </c>
      <c r="CR21" s="63">
        <v>8769578.3141624369</v>
      </c>
      <c r="CS21" s="63">
        <v>2546017</v>
      </c>
    </row>
    <row r="22" spans="1:97" ht="24.9" customHeight="1">
      <c r="A22" s="45">
        <v>16</v>
      </c>
      <c r="B22" s="62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76</v>
      </c>
      <c r="I22" s="63">
        <v>9</v>
      </c>
      <c r="J22" s="63">
        <v>0</v>
      </c>
      <c r="K22" s="63">
        <v>85</v>
      </c>
      <c r="L22" s="63">
        <v>0</v>
      </c>
      <c r="M22" s="63">
        <v>17629.095969921495</v>
      </c>
      <c r="N22" s="63">
        <v>255.62599999999998</v>
      </c>
      <c r="O22" s="63">
        <v>0</v>
      </c>
      <c r="P22" s="63">
        <v>17884.721969921495</v>
      </c>
      <c r="Q22" s="63">
        <v>2099.4605800000004</v>
      </c>
      <c r="R22" s="63">
        <v>1860067.9997392246</v>
      </c>
      <c r="S22" s="63">
        <v>460910.00953383767</v>
      </c>
      <c r="T22" s="63">
        <v>0</v>
      </c>
      <c r="U22" s="63">
        <v>2320978.0092730625</v>
      </c>
      <c r="V22" s="63">
        <v>0</v>
      </c>
      <c r="W22" s="63">
        <v>1042803.711152572</v>
      </c>
      <c r="X22" s="63">
        <v>14441.357999999998</v>
      </c>
      <c r="Y22" s="63">
        <v>0</v>
      </c>
      <c r="Z22" s="63">
        <v>1057245.069152572</v>
      </c>
      <c r="AA22" s="63">
        <v>336191.95581508888</v>
      </c>
      <c r="AB22" s="63">
        <v>94287.647064167133</v>
      </c>
      <c r="AC22" s="63">
        <v>1015279.9533684212</v>
      </c>
      <c r="AD22" s="63">
        <v>0</v>
      </c>
      <c r="AE22" s="63">
        <v>1109567.6004325883</v>
      </c>
      <c r="AF22" s="63">
        <v>21943.915671232866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374354.8</v>
      </c>
      <c r="AM22" s="63">
        <v>0</v>
      </c>
      <c r="AN22" s="63">
        <v>0</v>
      </c>
      <c r="AO22" s="63">
        <v>374354.8</v>
      </c>
      <c r="AP22" s="63">
        <v>277551.11943199998</v>
      </c>
      <c r="AQ22" s="63">
        <v>21545.599999999999</v>
      </c>
      <c r="AR22" s="63">
        <v>0</v>
      </c>
      <c r="AS22" s="63">
        <v>0</v>
      </c>
      <c r="AT22" s="63">
        <v>21545.599999999999</v>
      </c>
      <c r="AU22" s="63">
        <v>14129.873799999999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124685.09441526045</v>
      </c>
      <c r="BG22" s="63">
        <v>0</v>
      </c>
      <c r="BH22" s="63">
        <v>0</v>
      </c>
      <c r="BI22" s="63">
        <v>124685.09441526045</v>
      </c>
      <c r="BJ22" s="63">
        <v>99749.839532208367</v>
      </c>
      <c r="BK22" s="63">
        <v>265610.89958100015</v>
      </c>
      <c r="BL22" s="63">
        <v>0</v>
      </c>
      <c r="BM22" s="63">
        <v>0</v>
      </c>
      <c r="BN22" s="63">
        <v>265610.89958100015</v>
      </c>
      <c r="BO22" s="63">
        <v>222665.38406628888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350</v>
      </c>
      <c r="CF22" s="63">
        <v>0</v>
      </c>
      <c r="CG22" s="63">
        <v>0</v>
      </c>
      <c r="CH22" s="63">
        <v>350</v>
      </c>
      <c r="CI22" s="63">
        <v>0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3801410.8479221459</v>
      </c>
      <c r="CP22" s="63">
        <v>1490895.9469022588</v>
      </c>
      <c r="CQ22" s="63">
        <v>0</v>
      </c>
      <c r="CR22" s="63">
        <v>5292306.7948244037</v>
      </c>
      <c r="CS22" s="63">
        <v>974331.54889681889</v>
      </c>
    </row>
    <row r="23" spans="1:97" ht="24.9" customHeight="1">
      <c r="A23" s="45">
        <v>17</v>
      </c>
      <c r="B23" s="62" t="s">
        <v>71</v>
      </c>
      <c r="C23" s="63">
        <v>21</v>
      </c>
      <c r="D23" s="63">
        <v>189</v>
      </c>
      <c r="E23" s="63">
        <v>0</v>
      </c>
      <c r="F23" s="63">
        <v>210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3857.9221470000002</v>
      </c>
      <c r="N23" s="63">
        <v>0</v>
      </c>
      <c r="O23" s="63">
        <v>0</v>
      </c>
      <c r="P23" s="63">
        <v>3857.9221470000002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1595161.0568020018</v>
      </c>
      <c r="X23" s="63">
        <v>25036.89</v>
      </c>
      <c r="Y23" s="63">
        <v>0</v>
      </c>
      <c r="Z23" s="63">
        <v>1620197.9468020017</v>
      </c>
      <c r="AA23" s="63">
        <v>0</v>
      </c>
      <c r="AB23" s="63">
        <v>76975.307891263219</v>
      </c>
      <c r="AC23" s="63">
        <v>1013524.9473684211</v>
      </c>
      <c r="AD23" s="63">
        <v>0</v>
      </c>
      <c r="AE23" s="63">
        <v>1090500.2552596843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6</v>
      </c>
      <c r="BM23" s="63">
        <v>0</v>
      </c>
      <c r="BN23" s="63">
        <v>6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791.81500000000005</v>
      </c>
      <c r="BV23" s="63">
        <v>0</v>
      </c>
      <c r="BW23" s="63">
        <v>0</v>
      </c>
      <c r="BX23" s="63">
        <v>791.81500000000005</v>
      </c>
      <c r="BY23" s="63">
        <v>0</v>
      </c>
      <c r="BZ23" s="63">
        <v>5</v>
      </c>
      <c r="CA23" s="63">
        <v>31</v>
      </c>
      <c r="CB23" s="63">
        <v>0</v>
      </c>
      <c r="CC23" s="63">
        <v>36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1676812.1018402649</v>
      </c>
      <c r="CP23" s="63">
        <v>1038787.8373684211</v>
      </c>
      <c r="CQ23" s="63">
        <v>0</v>
      </c>
      <c r="CR23" s="63">
        <v>2715599.9392086859</v>
      </c>
      <c r="CS23" s="63">
        <v>0</v>
      </c>
    </row>
    <row r="24" spans="1:97" ht="24.9" customHeight="1">
      <c r="A24" s="45">
        <v>18</v>
      </c>
      <c r="B24" s="62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11498.554373917799</v>
      </c>
      <c r="N24" s="63">
        <v>41.838334931506864</v>
      </c>
      <c r="O24" s="63">
        <v>0</v>
      </c>
      <c r="P24" s="63">
        <v>11540.392708849306</v>
      </c>
      <c r="Q24" s="63">
        <v>11299.411708082183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910431.52298267873</v>
      </c>
      <c r="X24" s="63">
        <v>23209.781749361642</v>
      </c>
      <c r="Y24" s="63">
        <v>12071.9112</v>
      </c>
      <c r="Z24" s="63">
        <v>945713.21593204036</v>
      </c>
      <c r="AA24" s="63">
        <v>925058.59226091718</v>
      </c>
      <c r="AB24" s="63">
        <v>141226.32713696186</v>
      </c>
      <c r="AC24" s="63">
        <v>1015382.9213977635</v>
      </c>
      <c r="AD24" s="63">
        <v>995.03930000000003</v>
      </c>
      <c r="AE24" s="63">
        <v>1157604.2878347256</v>
      </c>
      <c r="AF24" s="63">
        <v>100178.73240879449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35208.517950684931</v>
      </c>
      <c r="BL24" s="63">
        <v>0</v>
      </c>
      <c r="BM24" s="63">
        <v>0</v>
      </c>
      <c r="BN24" s="63">
        <v>35208.517950684931</v>
      </c>
      <c r="BO24" s="63">
        <v>22813.336932684939</v>
      </c>
      <c r="BP24" s="63">
        <v>14125.510381260252</v>
      </c>
      <c r="BQ24" s="63">
        <v>241.032804</v>
      </c>
      <c r="BR24" s="63">
        <v>9.0306999999999995</v>
      </c>
      <c r="BS24" s="63">
        <v>14375.573885260252</v>
      </c>
      <c r="BT24" s="63">
        <v>13998.359424547922</v>
      </c>
      <c r="BU24" s="63">
        <v>185417.03</v>
      </c>
      <c r="BV24" s="63">
        <v>0</v>
      </c>
      <c r="BW24" s="63">
        <v>0</v>
      </c>
      <c r="BX24" s="63">
        <v>185417.03</v>
      </c>
      <c r="BY24" s="63">
        <v>101471.07400000001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27400.65</v>
      </c>
      <c r="CF24" s="63">
        <v>0</v>
      </c>
      <c r="CG24" s="63">
        <v>0</v>
      </c>
      <c r="CH24" s="63">
        <v>27400.65</v>
      </c>
      <c r="CI24" s="63">
        <v>50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1325308.1128255033</v>
      </c>
      <c r="CP24" s="63">
        <v>1038875.5742860567</v>
      </c>
      <c r="CQ24" s="63">
        <v>13075.9812</v>
      </c>
      <c r="CR24" s="63">
        <v>2377259.6683115596</v>
      </c>
      <c r="CS24" s="63">
        <v>1174869.5067350268</v>
      </c>
    </row>
    <row r="25" spans="1:97" ht="24.9" customHeight="1">
      <c r="A25" s="45">
        <v>19</v>
      </c>
      <c r="B25" s="62" t="s">
        <v>72</v>
      </c>
      <c r="C25" s="63">
        <v>13.15</v>
      </c>
      <c r="D25" s="63">
        <v>0</v>
      </c>
      <c r="E25" s="63">
        <v>0</v>
      </c>
      <c r="F25" s="63">
        <v>13.15</v>
      </c>
      <c r="G25" s="63">
        <v>0</v>
      </c>
      <c r="H25" s="63">
        <v>0</v>
      </c>
      <c r="I25" s="63">
        <v>184</v>
      </c>
      <c r="J25" s="63">
        <v>0</v>
      </c>
      <c r="K25" s="63">
        <v>184</v>
      </c>
      <c r="L25" s="63">
        <v>0</v>
      </c>
      <c r="M25" s="63">
        <v>17419.469356164387</v>
      </c>
      <c r="N25" s="63">
        <v>1152.3723238958444</v>
      </c>
      <c r="O25" s="63">
        <v>0</v>
      </c>
      <c r="P25" s="63">
        <v>18571.841680060232</v>
      </c>
      <c r="Q25" s="63">
        <v>3500.6069732617757</v>
      </c>
      <c r="R25" s="63">
        <v>35972.465753424658</v>
      </c>
      <c r="S25" s="63">
        <v>0</v>
      </c>
      <c r="T25" s="63">
        <v>0</v>
      </c>
      <c r="U25" s="63">
        <v>35972.465753424658</v>
      </c>
      <c r="V25" s="63">
        <v>0</v>
      </c>
      <c r="W25" s="63">
        <v>510641.75960000005</v>
      </c>
      <c r="X25" s="63">
        <v>69595.274890327026</v>
      </c>
      <c r="Y25" s="63">
        <v>0</v>
      </c>
      <c r="Z25" s="63">
        <v>580237.03449032712</v>
      </c>
      <c r="AA25" s="63">
        <v>188834.88974719323</v>
      </c>
      <c r="AB25" s="63">
        <v>63338.949358687809</v>
      </c>
      <c r="AC25" s="63">
        <v>1027116.0454467325</v>
      </c>
      <c r="AD25" s="63">
        <v>0</v>
      </c>
      <c r="AE25" s="63">
        <v>1090454.9948054203</v>
      </c>
      <c r="AF25" s="63">
        <v>17800.848559611099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0</v>
      </c>
      <c r="AP25" s="63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41720.168000000005</v>
      </c>
      <c r="BL25" s="63">
        <v>0</v>
      </c>
      <c r="BM25" s="63">
        <v>0</v>
      </c>
      <c r="BN25" s="63">
        <v>41720.168000000005</v>
      </c>
      <c r="BO25" s="63">
        <v>37548.146699999998</v>
      </c>
      <c r="BP25" s="63">
        <v>4038.6020000000003</v>
      </c>
      <c r="BQ25" s="63">
        <v>0</v>
      </c>
      <c r="BR25" s="63">
        <v>0</v>
      </c>
      <c r="BS25" s="63">
        <v>4038.6020000000003</v>
      </c>
      <c r="BT25" s="63">
        <v>3634.7417999999998</v>
      </c>
      <c r="BU25" s="63">
        <v>23492.038236143966</v>
      </c>
      <c r="BV25" s="63">
        <v>0</v>
      </c>
      <c r="BW25" s="63">
        <v>0</v>
      </c>
      <c r="BX25" s="63">
        <v>23492.038236143966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190073</v>
      </c>
      <c r="CF25" s="63">
        <v>15000</v>
      </c>
      <c r="CG25" s="63">
        <v>0</v>
      </c>
      <c r="CH25" s="63">
        <v>205073</v>
      </c>
      <c r="CI25" s="63">
        <v>177455.7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886709.6023044209</v>
      </c>
      <c r="CP25" s="63">
        <v>1113047.6926609555</v>
      </c>
      <c r="CQ25" s="63">
        <v>0</v>
      </c>
      <c r="CR25" s="63">
        <v>1999757.2949653761</v>
      </c>
      <c r="CS25" s="63">
        <v>428774.93378006609</v>
      </c>
    </row>
    <row r="26" spans="1:97" ht="13.8">
      <c r="A26" s="47"/>
      <c r="B26" s="48" t="s">
        <v>1</v>
      </c>
      <c r="C26" s="49">
        <v>13487202.740848651</v>
      </c>
      <c r="D26" s="49">
        <v>56987631.547407635</v>
      </c>
      <c r="E26" s="49">
        <v>4308031.6078739138</v>
      </c>
      <c r="F26" s="49">
        <v>74782865.896130204</v>
      </c>
      <c r="G26" s="49">
        <v>15341607.356564796</v>
      </c>
      <c r="H26" s="49">
        <v>2232369.4426367031</v>
      </c>
      <c r="I26" s="49">
        <v>11710774.071366623</v>
      </c>
      <c r="J26" s="49">
        <v>20717.565107231334</v>
      </c>
      <c r="K26" s="49">
        <v>13963861.079110557</v>
      </c>
      <c r="L26" s="49">
        <v>398348.62440055981</v>
      </c>
      <c r="M26" s="49">
        <v>6081266.0422864389</v>
      </c>
      <c r="N26" s="49">
        <v>4940115.4838342788</v>
      </c>
      <c r="O26" s="49">
        <v>557625.67555559974</v>
      </c>
      <c r="P26" s="49">
        <v>11579007.201676311</v>
      </c>
      <c r="Q26" s="49">
        <v>1533857.9286776492</v>
      </c>
      <c r="R26" s="49">
        <v>227078046.07829469</v>
      </c>
      <c r="S26" s="49">
        <v>47459031.170663856</v>
      </c>
      <c r="T26" s="49">
        <v>169640568.65148705</v>
      </c>
      <c r="U26" s="49">
        <v>444177645.90044552</v>
      </c>
      <c r="V26" s="49">
        <v>32683891.126200043</v>
      </c>
      <c r="W26" s="49">
        <v>45889995.097874574</v>
      </c>
      <c r="X26" s="49">
        <v>86169584.097734898</v>
      </c>
      <c r="Y26" s="49">
        <v>29489345.131263524</v>
      </c>
      <c r="Z26" s="49">
        <v>161548924.32687294</v>
      </c>
      <c r="AA26" s="49">
        <v>19372415.335081134</v>
      </c>
      <c r="AB26" s="49">
        <v>7463166.1215449302</v>
      </c>
      <c r="AC26" s="49">
        <v>32658034.556695025</v>
      </c>
      <c r="AD26" s="49">
        <v>2758349.1409409544</v>
      </c>
      <c r="AE26" s="49">
        <v>42879549.819180921</v>
      </c>
      <c r="AF26" s="49">
        <v>1358187.9007799332</v>
      </c>
      <c r="AG26" s="49">
        <v>0</v>
      </c>
      <c r="AH26" s="49">
        <v>0</v>
      </c>
      <c r="AI26" s="49">
        <v>0</v>
      </c>
      <c r="AJ26" s="49">
        <v>0</v>
      </c>
      <c r="AK26" s="49">
        <v>2094.2144941900001</v>
      </c>
      <c r="AL26" s="49">
        <v>7651176.9260912603</v>
      </c>
      <c r="AM26" s="49">
        <v>96300</v>
      </c>
      <c r="AN26" s="49">
        <v>535321.11</v>
      </c>
      <c r="AO26" s="49">
        <v>8282798.0360912597</v>
      </c>
      <c r="AP26" s="49">
        <v>8080186.7082791328</v>
      </c>
      <c r="AQ26" s="49">
        <v>3292187.8935155198</v>
      </c>
      <c r="AR26" s="49">
        <v>0</v>
      </c>
      <c r="AS26" s="49">
        <v>2959444.2800000003</v>
      </c>
      <c r="AT26" s="49">
        <v>6251632.1735155201</v>
      </c>
      <c r="AU26" s="49">
        <v>4497305.2539945282</v>
      </c>
      <c r="AV26" s="49">
        <v>393908.21244200005</v>
      </c>
      <c r="AW26" s="49">
        <v>0</v>
      </c>
      <c r="AX26" s="49">
        <v>50604.799999999996</v>
      </c>
      <c r="AY26" s="49">
        <v>444513.01244199998</v>
      </c>
      <c r="AZ26" s="49">
        <v>334412.21723553294</v>
      </c>
      <c r="BA26" s="49">
        <v>-5370.7000000000016</v>
      </c>
      <c r="BB26" s="49">
        <v>0</v>
      </c>
      <c r="BC26" s="49">
        <v>5392.6</v>
      </c>
      <c r="BD26" s="49">
        <v>21.899999999996908</v>
      </c>
      <c r="BE26" s="49">
        <v>-18705.685000000001</v>
      </c>
      <c r="BF26" s="49">
        <v>8962710.9547232985</v>
      </c>
      <c r="BG26" s="49">
        <v>148456.02161700002</v>
      </c>
      <c r="BH26" s="49">
        <v>4378.7000000000016</v>
      </c>
      <c r="BI26" s="49">
        <v>9115545.6763402987</v>
      </c>
      <c r="BJ26" s="49">
        <v>3774232.2541635642</v>
      </c>
      <c r="BK26" s="49">
        <v>63081579.302565694</v>
      </c>
      <c r="BL26" s="49">
        <v>30286677.885299843</v>
      </c>
      <c r="BM26" s="49">
        <v>533943.52127999999</v>
      </c>
      <c r="BN26" s="49">
        <v>93902200.709145516</v>
      </c>
      <c r="BO26" s="49">
        <v>53296289.708219029</v>
      </c>
      <c r="BP26" s="49">
        <v>3258294.2411546218</v>
      </c>
      <c r="BQ26" s="49">
        <v>93993.673305000033</v>
      </c>
      <c r="BR26" s="49">
        <v>10.0307</v>
      </c>
      <c r="BS26" s="49">
        <v>3352297.9451596206</v>
      </c>
      <c r="BT26" s="49">
        <v>2818940.8130480452</v>
      </c>
      <c r="BU26" s="49">
        <v>10218862.264611198</v>
      </c>
      <c r="BV26" s="49">
        <v>37796</v>
      </c>
      <c r="BW26" s="49">
        <v>21126</v>
      </c>
      <c r="BX26" s="49">
        <v>10277784.264611198</v>
      </c>
      <c r="BY26" s="49">
        <v>5823697.1916810675</v>
      </c>
      <c r="BZ26" s="49">
        <v>231361.61892799826</v>
      </c>
      <c r="CA26" s="49">
        <v>2194.0979399999974</v>
      </c>
      <c r="CB26" s="49">
        <v>0</v>
      </c>
      <c r="CC26" s="49">
        <v>233555.71686799827</v>
      </c>
      <c r="CD26" s="49">
        <v>0</v>
      </c>
      <c r="CE26" s="49">
        <v>16523695.428926861</v>
      </c>
      <c r="CF26" s="49">
        <v>721266.29603352549</v>
      </c>
      <c r="CG26" s="49">
        <v>206420.13399999999</v>
      </c>
      <c r="CH26" s="49">
        <v>17451381.858960383</v>
      </c>
      <c r="CI26" s="49">
        <v>11948910.160680329</v>
      </c>
      <c r="CJ26" s="49">
        <v>0</v>
      </c>
      <c r="CK26" s="49">
        <v>0</v>
      </c>
      <c r="CL26" s="49">
        <v>0</v>
      </c>
      <c r="CM26" s="49">
        <v>0</v>
      </c>
      <c r="CN26" s="49">
        <v>0</v>
      </c>
      <c r="CO26" s="49">
        <v>415840451.66644436</v>
      </c>
      <c r="CP26" s="49">
        <v>271311854.90189761</v>
      </c>
      <c r="CQ26" s="49">
        <v>211091278.94820833</v>
      </c>
      <c r="CR26" s="49">
        <v>898243585.51655042</v>
      </c>
      <c r="CS26" s="49">
        <v>161245671.10849953</v>
      </c>
    </row>
    <row r="27" spans="1:97" ht="13.8">
      <c r="A27" s="69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</row>
    <row r="28" spans="1:97" s="24" customFormat="1" ht="12.75" customHeight="1">
      <c r="CR28" s="81"/>
      <c r="CS28" s="81"/>
    </row>
    <row r="29" spans="1:97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97" ht="21.75" customHeight="1">
      <c r="B30" s="98" t="s">
        <v>76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</row>
    <row r="31" spans="1:97" ht="17.25" customHeigh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32" spans="1:97" ht="12.75" customHeight="1"/>
    <row r="35" spans="2:2" ht="13.8">
      <c r="B35" s="54"/>
    </row>
  </sheetData>
  <sortState xmlns:xlrd2="http://schemas.microsoft.com/office/spreadsheetml/2017/richdata2"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30:N31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4"/>
  <sheetViews>
    <sheetView zoomScale="85" zoomScaleNormal="85" workbookViewId="0">
      <pane xSplit="2" ySplit="5" topLeftCell="AG6" activePane="bottomRight" state="frozen"/>
      <selection pane="topRight" activeCell="C1" sqref="C1"/>
      <selection pane="bottomLeft" activeCell="A7" sqref="A7"/>
      <selection pane="bottomRight" activeCell="AS13" sqref="AS13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84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22.8">
      <c r="A5" s="92"/>
      <c r="B5" s="92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54</v>
      </c>
      <c r="C6" s="63">
        <v>33528636.553476948</v>
      </c>
      <c r="D6" s="63">
        <v>25370464.663477097</v>
      </c>
      <c r="E6" s="63">
        <v>1968772.2499999707</v>
      </c>
      <c r="F6" s="63">
        <v>1968772.2499999707</v>
      </c>
      <c r="G6" s="63">
        <v>2221851.5619315947</v>
      </c>
      <c r="H6" s="63">
        <v>1983183.1119315948</v>
      </c>
      <c r="I6" s="63">
        <v>31006979.699992891</v>
      </c>
      <c r="J6" s="63">
        <v>31006979.699992891</v>
      </c>
      <c r="K6" s="63">
        <v>36199294.82607162</v>
      </c>
      <c r="L6" s="63">
        <v>35671729.814071529</v>
      </c>
      <c r="M6" s="63">
        <v>5513046.6197264269</v>
      </c>
      <c r="N6" s="63">
        <v>5371387.9497263869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-0.01</v>
      </c>
      <c r="V6" s="63">
        <v>0.02</v>
      </c>
      <c r="W6" s="63">
        <v>0</v>
      </c>
      <c r="X6" s="63">
        <v>0</v>
      </c>
      <c r="Y6" s="63">
        <v>1376963.7000000023</v>
      </c>
      <c r="Z6" s="63">
        <v>1014489.0899999993</v>
      </c>
      <c r="AA6" s="63">
        <v>14997394.676659504</v>
      </c>
      <c r="AB6" s="63">
        <v>9948871.1615602504</v>
      </c>
      <c r="AC6" s="63">
        <v>454667.51806499972</v>
      </c>
      <c r="AD6" s="63">
        <v>5097.738064999925</v>
      </c>
      <c r="AE6" s="63">
        <v>470093.73999999993</v>
      </c>
      <c r="AF6" s="63">
        <v>311504.24999999988</v>
      </c>
      <c r="AG6" s="63">
        <v>2149.3399999999974</v>
      </c>
      <c r="AH6" s="63">
        <v>2149.3399999999974</v>
      </c>
      <c r="AI6" s="63">
        <v>1538687.061935009</v>
      </c>
      <c r="AJ6" s="63">
        <v>516344.79193501547</v>
      </c>
      <c r="AK6" s="63">
        <v>0</v>
      </c>
      <c r="AL6" s="63">
        <v>0</v>
      </c>
      <c r="AM6" s="64">
        <v>129278537.53785896</v>
      </c>
      <c r="AN6" s="64">
        <v>113170973.88075975</v>
      </c>
    </row>
    <row r="7" spans="1:40" ht="24.9" customHeight="1">
      <c r="A7" s="45">
        <v>2</v>
      </c>
      <c r="B7" s="46" t="s">
        <v>57</v>
      </c>
      <c r="C7" s="63">
        <v>5814480.9010339603</v>
      </c>
      <c r="D7" s="63">
        <v>4170156.2110650437</v>
      </c>
      <c r="E7" s="63">
        <v>2782681.4818069655</v>
      </c>
      <c r="F7" s="63">
        <v>2641501.5807799525</v>
      </c>
      <c r="G7" s="63">
        <v>1405175.1449514215</v>
      </c>
      <c r="H7" s="63">
        <v>1172809.4429889075</v>
      </c>
      <c r="I7" s="63">
        <v>58782192.282832414</v>
      </c>
      <c r="J7" s="63">
        <v>41247845.233747475</v>
      </c>
      <c r="K7" s="63">
        <v>21377123.222501989</v>
      </c>
      <c r="L7" s="63">
        <v>21184856.799924906</v>
      </c>
      <c r="M7" s="63">
        <v>4861537.4834525054</v>
      </c>
      <c r="N7" s="63">
        <v>4597705.301168832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115906.50532496674</v>
      </c>
      <c r="V7" s="63">
        <v>28962.984205632267</v>
      </c>
      <c r="W7" s="63">
        <v>0</v>
      </c>
      <c r="X7" s="63">
        <v>0</v>
      </c>
      <c r="Y7" s="63">
        <v>1947051.2596487789</v>
      </c>
      <c r="Z7" s="63">
        <v>874049.70972719835</v>
      </c>
      <c r="AA7" s="63">
        <v>9279109.7985545471</v>
      </c>
      <c r="AB7" s="63">
        <v>5823128.2886377545</v>
      </c>
      <c r="AC7" s="63">
        <v>252319.69667637348</v>
      </c>
      <c r="AD7" s="63">
        <v>51374.806870878674</v>
      </c>
      <c r="AE7" s="63">
        <v>2548705.6532989312</v>
      </c>
      <c r="AF7" s="63">
        <v>509741.13065978669</v>
      </c>
      <c r="AG7" s="63">
        <v>0</v>
      </c>
      <c r="AH7" s="63">
        <v>0</v>
      </c>
      <c r="AI7" s="63">
        <v>2784214.689256446</v>
      </c>
      <c r="AJ7" s="63">
        <v>517438.05744454201</v>
      </c>
      <c r="AK7" s="63">
        <v>0</v>
      </c>
      <c r="AL7" s="63">
        <v>0</v>
      </c>
      <c r="AM7" s="64">
        <v>111950498.11933929</v>
      </c>
      <c r="AN7" s="64">
        <v>82819569.547220916</v>
      </c>
    </row>
    <row r="8" spans="1:40" ht="24.9" customHeight="1">
      <c r="A8" s="45">
        <v>3</v>
      </c>
      <c r="B8" s="46" t="s">
        <v>58</v>
      </c>
      <c r="C8" s="63">
        <v>19198927.980449997</v>
      </c>
      <c r="D8" s="63">
        <v>18895347.874696959</v>
      </c>
      <c r="E8" s="63">
        <v>878942.13037305162</v>
      </c>
      <c r="F8" s="63">
        <v>728922.61737347627</v>
      </c>
      <c r="G8" s="63">
        <v>1442902.3981849954</v>
      </c>
      <c r="H8" s="63">
        <v>1172376.7226085328</v>
      </c>
      <c r="I8" s="63">
        <v>273878.07677699107</v>
      </c>
      <c r="J8" s="63">
        <v>265242.33909154398</v>
      </c>
      <c r="K8" s="63">
        <v>32823605.686046615</v>
      </c>
      <c r="L8" s="63">
        <v>31966552.550317395</v>
      </c>
      <c r="M8" s="63">
        <v>7454785.5045992127</v>
      </c>
      <c r="N8" s="63">
        <v>7304880.8456468955</v>
      </c>
      <c r="O8" s="63">
        <v>0</v>
      </c>
      <c r="P8" s="63">
        <v>0</v>
      </c>
      <c r="Q8" s="63">
        <v>2590284.0821230006</v>
      </c>
      <c r="R8" s="63">
        <v>7596.5776850339025</v>
      </c>
      <c r="S8" s="63">
        <v>0</v>
      </c>
      <c r="T8" s="63">
        <v>0</v>
      </c>
      <c r="U8" s="63">
        <v>95563.809763999991</v>
      </c>
      <c r="V8" s="63">
        <v>60281.870774579242</v>
      </c>
      <c r="W8" s="63">
        <v>0</v>
      </c>
      <c r="X8" s="63">
        <v>0</v>
      </c>
      <c r="Y8" s="63">
        <v>3100597.0030420003</v>
      </c>
      <c r="Z8" s="63">
        <v>2506209.2113660933</v>
      </c>
      <c r="AA8" s="63">
        <v>31883690.490399286</v>
      </c>
      <c r="AB8" s="63">
        <v>14003012.977751464</v>
      </c>
      <c r="AC8" s="63">
        <v>869335.92619000003</v>
      </c>
      <c r="AD8" s="63">
        <v>43975.503846176201</v>
      </c>
      <c r="AE8" s="63">
        <v>1821693.6777320013</v>
      </c>
      <c r="AF8" s="63">
        <v>956199.19034811773</v>
      </c>
      <c r="AG8" s="63">
        <v>34568.032787000004</v>
      </c>
      <c r="AH8" s="63">
        <v>19012.418533065578</v>
      </c>
      <c r="AI8" s="63">
        <v>7320383.3944849987</v>
      </c>
      <c r="AJ8" s="63">
        <v>3055231.6207369487</v>
      </c>
      <c r="AK8" s="63">
        <v>0</v>
      </c>
      <c r="AL8" s="63">
        <v>0</v>
      </c>
      <c r="AM8" s="64">
        <v>109789158.19295315</v>
      </c>
      <c r="AN8" s="64">
        <v>80984842.320776299</v>
      </c>
    </row>
    <row r="9" spans="1:40" ht="24.9" customHeight="1">
      <c r="A9" s="45">
        <v>4</v>
      </c>
      <c r="B9" s="46" t="s">
        <v>55</v>
      </c>
      <c r="C9" s="63">
        <v>5068256.7299602851</v>
      </c>
      <c r="D9" s="63">
        <v>3660836.9015575978</v>
      </c>
      <c r="E9" s="63">
        <v>2252226.976243264</v>
      </c>
      <c r="F9" s="63">
        <v>2252226.976243264</v>
      </c>
      <c r="G9" s="63">
        <v>2398282.9681576579</v>
      </c>
      <c r="H9" s="63">
        <v>2391200.6749576577</v>
      </c>
      <c r="I9" s="63">
        <v>80490140.102244645</v>
      </c>
      <c r="J9" s="63">
        <v>80490140.102244645</v>
      </c>
      <c r="K9" s="63">
        <v>514585.84261806746</v>
      </c>
      <c r="L9" s="63">
        <v>220029.30511806632</v>
      </c>
      <c r="M9" s="63">
        <v>1399063.3211689538</v>
      </c>
      <c r="N9" s="63">
        <v>1253751.0339689532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17535.480753512915</v>
      </c>
      <c r="Z9" s="63">
        <v>5770.7795535129171</v>
      </c>
      <c r="AA9" s="63">
        <v>171854.62996934814</v>
      </c>
      <c r="AB9" s="63">
        <v>15572.437710348075</v>
      </c>
      <c r="AC9" s="63">
        <v>0</v>
      </c>
      <c r="AD9" s="63">
        <v>0</v>
      </c>
      <c r="AE9" s="63">
        <v>0</v>
      </c>
      <c r="AF9" s="63">
        <v>0</v>
      </c>
      <c r="AG9" s="63">
        <v>231356.61892799826</v>
      </c>
      <c r="AH9" s="63">
        <v>231356.61892799826</v>
      </c>
      <c r="AI9" s="63">
        <v>44006.951513819404</v>
      </c>
      <c r="AJ9" s="63">
        <v>5074.3063138194084</v>
      </c>
      <c r="AK9" s="63">
        <v>0</v>
      </c>
      <c r="AL9" s="63">
        <v>0</v>
      </c>
      <c r="AM9" s="64">
        <v>92587309.621557549</v>
      </c>
      <c r="AN9" s="64">
        <v>90525959.13659586</v>
      </c>
    </row>
    <row r="10" spans="1:40" ht="24.9" customHeight="1">
      <c r="A10" s="45">
        <v>5</v>
      </c>
      <c r="B10" s="46" t="s">
        <v>60</v>
      </c>
      <c r="C10" s="63">
        <v>183751.6250720016</v>
      </c>
      <c r="D10" s="63">
        <v>83473.679055560409</v>
      </c>
      <c r="E10" s="63">
        <v>1362208.7330850093</v>
      </c>
      <c r="F10" s="63">
        <v>1362208.7330850093</v>
      </c>
      <c r="G10" s="63">
        <v>360949.4031629751</v>
      </c>
      <c r="H10" s="63">
        <v>341679.64486703818</v>
      </c>
      <c r="I10" s="63">
        <v>50057789.995257191</v>
      </c>
      <c r="J10" s="63">
        <v>50057789.995257191</v>
      </c>
      <c r="K10" s="63">
        <v>2378750.6351549583</v>
      </c>
      <c r="L10" s="63">
        <v>1787622.1779969851</v>
      </c>
      <c r="M10" s="63">
        <v>1330662.6605001178</v>
      </c>
      <c r="N10" s="63">
        <v>1323458.5239498925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111799.78884999992</v>
      </c>
      <c r="Z10" s="63">
        <v>55306.744102221513</v>
      </c>
      <c r="AA10" s="63">
        <v>616917.51893991337</v>
      </c>
      <c r="AB10" s="63">
        <v>41206.378054914676</v>
      </c>
      <c r="AC10" s="63">
        <v>51860.759369186919</v>
      </c>
      <c r="AD10" s="63">
        <v>51860.759369186919</v>
      </c>
      <c r="AE10" s="63">
        <v>0</v>
      </c>
      <c r="AF10" s="63">
        <v>0</v>
      </c>
      <c r="AG10" s="63">
        <v>0</v>
      </c>
      <c r="AH10" s="63">
        <v>0</v>
      </c>
      <c r="AI10" s="63">
        <v>261697.3478029999</v>
      </c>
      <c r="AJ10" s="63">
        <v>166022.29744554308</v>
      </c>
      <c r="AK10" s="63">
        <v>0</v>
      </c>
      <c r="AL10" s="63">
        <v>0</v>
      </c>
      <c r="AM10" s="64">
        <v>56716388.467194349</v>
      </c>
      <c r="AN10" s="64">
        <v>55270628.933183551</v>
      </c>
    </row>
    <row r="11" spans="1:40" ht="24.9" customHeight="1">
      <c r="A11" s="45">
        <v>6</v>
      </c>
      <c r="B11" s="46" t="s">
        <v>56</v>
      </c>
      <c r="C11" s="63">
        <v>4606870.3132051937</v>
      </c>
      <c r="D11" s="63">
        <v>2542963.5239909939</v>
      </c>
      <c r="E11" s="63">
        <v>739316.24443562166</v>
      </c>
      <c r="F11" s="63">
        <v>723733.07220032939</v>
      </c>
      <c r="G11" s="63">
        <v>478572.43775294238</v>
      </c>
      <c r="H11" s="63">
        <v>387381.25723900425</v>
      </c>
      <c r="I11" s="63">
        <v>18283535.594488814</v>
      </c>
      <c r="J11" s="63">
        <v>18283535.594488814</v>
      </c>
      <c r="K11" s="63">
        <v>7122620.5069120564</v>
      </c>
      <c r="L11" s="63">
        <v>7007878.4971446479</v>
      </c>
      <c r="M11" s="63">
        <v>2136422.8332576803</v>
      </c>
      <c r="N11" s="63">
        <v>2118395.2931799642</v>
      </c>
      <c r="O11" s="63">
        <v>10864.848214285719</v>
      </c>
      <c r="P11" s="63">
        <v>9805.9757172233585</v>
      </c>
      <c r="Q11" s="63">
        <v>49382.742684065932</v>
      </c>
      <c r="R11" s="63">
        <v>5007.8319858812611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1484766.4922177619</v>
      </c>
      <c r="Z11" s="63">
        <v>1203553.2622915725</v>
      </c>
      <c r="AA11" s="63">
        <v>7516479.6692936737</v>
      </c>
      <c r="AB11" s="63">
        <v>1893016.5773713894</v>
      </c>
      <c r="AC11" s="63">
        <v>470333.64370407292</v>
      </c>
      <c r="AD11" s="63">
        <v>43512.639835433452</v>
      </c>
      <c r="AE11" s="63">
        <v>830474.76765532931</v>
      </c>
      <c r="AF11" s="63">
        <v>139020.70110186655</v>
      </c>
      <c r="AG11" s="63">
        <v>0</v>
      </c>
      <c r="AH11" s="63">
        <v>0</v>
      </c>
      <c r="AI11" s="63">
        <v>1066901.8882416934</v>
      </c>
      <c r="AJ11" s="63">
        <v>298954.60907310626</v>
      </c>
      <c r="AK11" s="63">
        <v>0</v>
      </c>
      <c r="AL11" s="63">
        <v>0</v>
      </c>
      <c r="AM11" s="64">
        <v>44796541.982063189</v>
      </c>
      <c r="AN11" s="64">
        <v>34656758.835620232</v>
      </c>
    </row>
    <row r="12" spans="1:40" ht="24.9" customHeight="1">
      <c r="A12" s="45">
        <v>7</v>
      </c>
      <c r="B12" s="46" t="s">
        <v>59</v>
      </c>
      <c r="C12" s="63">
        <v>434149.79765564331</v>
      </c>
      <c r="D12" s="63">
        <v>406078.39967997913</v>
      </c>
      <c r="E12" s="63">
        <v>124044.2778684244</v>
      </c>
      <c r="F12" s="63">
        <v>124044.2778684244</v>
      </c>
      <c r="G12" s="63">
        <v>395892.72462551593</v>
      </c>
      <c r="H12" s="63">
        <v>318014.84790244431</v>
      </c>
      <c r="I12" s="63">
        <v>22206821.866441581</v>
      </c>
      <c r="J12" s="63">
        <v>22161964.188022237</v>
      </c>
      <c r="K12" s="63">
        <v>9987622.6473795325</v>
      </c>
      <c r="L12" s="63">
        <v>7314412.5321489228</v>
      </c>
      <c r="M12" s="63">
        <v>2397217.3582103779</v>
      </c>
      <c r="N12" s="63">
        <v>2382137.3852750668</v>
      </c>
      <c r="O12" s="63">
        <v>0</v>
      </c>
      <c r="P12" s="63">
        <v>0</v>
      </c>
      <c r="Q12" s="63">
        <v>2123928.7264210139</v>
      </c>
      <c r="R12" s="63">
        <v>19829.433994560502</v>
      </c>
      <c r="S12" s="63">
        <v>1154434.3428608398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17604.149260273975</v>
      </c>
      <c r="Z12" s="63">
        <v>440.10373150684973</v>
      </c>
      <c r="AA12" s="63">
        <v>1022060.7651961196</v>
      </c>
      <c r="AB12" s="63">
        <v>516644.75411934062</v>
      </c>
      <c r="AC12" s="63">
        <v>98200.710494333383</v>
      </c>
      <c r="AD12" s="63">
        <v>61737.882580551246</v>
      </c>
      <c r="AE12" s="63">
        <v>838988.19332681107</v>
      </c>
      <c r="AF12" s="63">
        <v>557232.76440249057</v>
      </c>
      <c r="AG12" s="63">
        <v>0</v>
      </c>
      <c r="AH12" s="63">
        <v>0</v>
      </c>
      <c r="AI12" s="63">
        <v>258885.87005803047</v>
      </c>
      <c r="AJ12" s="63">
        <v>66028.334419800711</v>
      </c>
      <c r="AK12" s="63">
        <v>0</v>
      </c>
      <c r="AL12" s="63">
        <v>0</v>
      </c>
      <c r="AM12" s="64">
        <v>41059851.429798499</v>
      </c>
      <c r="AN12" s="64">
        <v>33928564.90414533</v>
      </c>
    </row>
    <row r="13" spans="1:40" ht="24.9" customHeight="1">
      <c r="A13" s="45">
        <v>8</v>
      </c>
      <c r="B13" s="46" t="s">
        <v>62</v>
      </c>
      <c r="C13" s="63">
        <v>124866.52999999904</v>
      </c>
      <c r="D13" s="63">
        <v>124866.52999999904</v>
      </c>
      <c r="E13" s="63">
        <v>967227.11000000197</v>
      </c>
      <c r="F13" s="63">
        <v>965943.32752784202</v>
      </c>
      <c r="G13" s="63">
        <v>303219.55000002426</v>
      </c>
      <c r="H13" s="63">
        <v>294440.07140276401</v>
      </c>
      <c r="I13" s="63">
        <v>12560246.249999851</v>
      </c>
      <c r="J13" s="63">
        <v>12560246.249999851</v>
      </c>
      <c r="K13" s="63">
        <v>1974279.9699999983</v>
      </c>
      <c r="L13" s="63">
        <v>1842257.0094260108</v>
      </c>
      <c r="M13" s="63">
        <v>1265232.7097271415</v>
      </c>
      <c r="N13" s="63">
        <v>1239950.5177459887</v>
      </c>
      <c r="O13" s="63">
        <v>0</v>
      </c>
      <c r="P13" s="63">
        <v>0</v>
      </c>
      <c r="Q13" s="63">
        <v>1764420.48</v>
      </c>
      <c r="R13" s="63">
        <v>44938.508054325357</v>
      </c>
      <c r="S13" s="63">
        <v>2173620.67</v>
      </c>
      <c r="T13" s="63">
        <v>864340.31098814774</v>
      </c>
      <c r="U13" s="63">
        <v>58639.69000000001</v>
      </c>
      <c r="V13" s="63">
        <v>26376.53984591335</v>
      </c>
      <c r="W13" s="63">
        <v>15255.529999999999</v>
      </c>
      <c r="X13" s="63">
        <v>7032.1211506849304</v>
      </c>
      <c r="Y13" s="63">
        <v>174542.97</v>
      </c>
      <c r="Z13" s="63">
        <v>86988.959849653213</v>
      </c>
      <c r="AA13" s="63">
        <v>5408819.1800000025</v>
      </c>
      <c r="AB13" s="63">
        <v>974648.97261702816</v>
      </c>
      <c r="AC13" s="63">
        <v>480602.82</v>
      </c>
      <c r="AD13" s="63">
        <v>102621.85658394004</v>
      </c>
      <c r="AE13" s="63">
        <v>731863.23999999918</v>
      </c>
      <c r="AF13" s="63">
        <v>158395.71134094009</v>
      </c>
      <c r="AG13" s="63">
        <v>0</v>
      </c>
      <c r="AH13" s="63">
        <v>0</v>
      </c>
      <c r="AI13" s="63">
        <v>1064903.4299999997</v>
      </c>
      <c r="AJ13" s="63">
        <v>211175.92918891468</v>
      </c>
      <c r="AK13" s="63">
        <v>0</v>
      </c>
      <c r="AL13" s="63">
        <v>0</v>
      </c>
      <c r="AM13" s="64">
        <v>29067740.129727017</v>
      </c>
      <c r="AN13" s="64">
        <v>19504222.615722004</v>
      </c>
    </row>
    <row r="14" spans="1:40" ht="24.9" customHeight="1">
      <c r="A14" s="45">
        <v>9</v>
      </c>
      <c r="B14" s="46" t="s">
        <v>61</v>
      </c>
      <c r="C14" s="63">
        <v>42098.909264000002</v>
      </c>
      <c r="D14" s="63">
        <v>42098.909264000002</v>
      </c>
      <c r="E14" s="63">
        <v>98403.342489658244</v>
      </c>
      <c r="F14" s="63">
        <v>98403.342489658244</v>
      </c>
      <c r="G14" s="63">
        <v>359437.21919906087</v>
      </c>
      <c r="H14" s="63">
        <v>359437.21919906087</v>
      </c>
      <c r="I14" s="63">
        <v>14795789.723146001</v>
      </c>
      <c r="J14" s="63">
        <v>14795689.330593975</v>
      </c>
      <c r="K14" s="63">
        <v>7435070.9282091707</v>
      </c>
      <c r="L14" s="63">
        <v>3716477.6187640019</v>
      </c>
      <c r="M14" s="63">
        <v>1758743.4563495987</v>
      </c>
      <c r="N14" s="63">
        <v>1431028.9353829664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5481.9829110064311</v>
      </c>
      <c r="Z14" s="63">
        <v>1096.3965822012706</v>
      </c>
      <c r="AA14" s="63">
        <v>62952.444364227253</v>
      </c>
      <c r="AB14" s="63">
        <v>11938.012682527253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928.21917808218859</v>
      </c>
      <c r="AJ14" s="63">
        <v>928.21917808218859</v>
      </c>
      <c r="AK14" s="63">
        <v>0</v>
      </c>
      <c r="AL14" s="63">
        <v>0</v>
      </c>
      <c r="AM14" s="64">
        <v>24558906.225110803</v>
      </c>
      <c r="AN14" s="64">
        <v>20457097.984136473</v>
      </c>
    </row>
    <row r="15" spans="1:40" ht="24.9" customHeight="1">
      <c r="A15" s="45">
        <v>10</v>
      </c>
      <c r="B15" s="46" t="s">
        <v>66</v>
      </c>
      <c r="C15" s="63">
        <v>2040.2576215759514</v>
      </c>
      <c r="D15" s="63">
        <v>2040.2576215759514</v>
      </c>
      <c r="E15" s="63">
        <v>29662.130905911905</v>
      </c>
      <c r="F15" s="63">
        <v>29662.130905911905</v>
      </c>
      <c r="G15" s="63">
        <v>99701.452927563369</v>
      </c>
      <c r="H15" s="63">
        <v>99701.452927563369</v>
      </c>
      <c r="I15" s="63">
        <v>2997575.9329693466</v>
      </c>
      <c r="J15" s="63">
        <v>2997575.9329693466</v>
      </c>
      <c r="K15" s="63">
        <v>7858010.899073475</v>
      </c>
      <c r="L15" s="63">
        <v>7774616.5904136747</v>
      </c>
      <c r="M15" s="63">
        <v>1473257.6384195948</v>
      </c>
      <c r="N15" s="63">
        <v>1452793.620367195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2381.625</v>
      </c>
      <c r="Z15" s="63">
        <v>476.32500000000005</v>
      </c>
      <c r="AA15" s="63">
        <v>141596.18901834259</v>
      </c>
      <c r="AB15" s="63">
        <v>121402.77010114258</v>
      </c>
      <c r="AC15" s="63">
        <v>0</v>
      </c>
      <c r="AD15" s="63">
        <v>0</v>
      </c>
      <c r="AE15" s="63">
        <v>160721.9506817915</v>
      </c>
      <c r="AF15" s="63">
        <v>160721.9506817915</v>
      </c>
      <c r="AG15" s="63">
        <v>0</v>
      </c>
      <c r="AH15" s="63">
        <v>0</v>
      </c>
      <c r="AI15" s="63">
        <v>10845.0930918708</v>
      </c>
      <c r="AJ15" s="63">
        <v>3712.0299074707973</v>
      </c>
      <c r="AK15" s="63">
        <v>0</v>
      </c>
      <c r="AL15" s="63">
        <v>0</v>
      </c>
      <c r="AM15" s="64">
        <v>12775793.169709472</v>
      </c>
      <c r="AN15" s="64">
        <v>12642703.060895672</v>
      </c>
    </row>
    <row r="16" spans="1:40" ht="24.9" customHeight="1">
      <c r="A16" s="45">
        <v>11</v>
      </c>
      <c r="B16" s="46" t="s">
        <v>64</v>
      </c>
      <c r="C16" s="63">
        <v>44372.580000003276</v>
      </c>
      <c r="D16" s="63">
        <v>36046.194500003279</v>
      </c>
      <c r="E16" s="63">
        <v>109252.9100000023</v>
      </c>
      <c r="F16" s="63">
        <v>109252.9100000023</v>
      </c>
      <c r="G16" s="63">
        <v>231255.189999995</v>
      </c>
      <c r="H16" s="63">
        <v>231255.189999995</v>
      </c>
      <c r="I16" s="63">
        <v>4854079.2500001183</v>
      </c>
      <c r="J16" s="63">
        <v>4854079.2500001183</v>
      </c>
      <c r="K16" s="63">
        <v>4468776.5300000245</v>
      </c>
      <c r="L16" s="63">
        <v>2297229.2590000127</v>
      </c>
      <c r="M16" s="63">
        <v>1831464.8997558339</v>
      </c>
      <c r="N16" s="63">
        <v>1831464.8997558339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33269.71</v>
      </c>
      <c r="X16" s="63">
        <v>3601.5299999999988</v>
      </c>
      <c r="Y16" s="63">
        <v>124525.91999999998</v>
      </c>
      <c r="Z16" s="63">
        <v>15777.297499999913</v>
      </c>
      <c r="AA16" s="63">
        <v>478826.07999999949</v>
      </c>
      <c r="AB16" s="63">
        <v>87969.348478747765</v>
      </c>
      <c r="AC16" s="63">
        <v>5923.9699999999984</v>
      </c>
      <c r="AD16" s="63">
        <v>1680.1439999999984</v>
      </c>
      <c r="AE16" s="63">
        <v>1983.56</v>
      </c>
      <c r="AF16" s="63">
        <v>1983.56</v>
      </c>
      <c r="AG16" s="63">
        <v>0</v>
      </c>
      <c r="AH16" s="63">
        <v>0</v>
      </c>
      <c r="AI16" s="63">
        <v>362858.63999999838</v>
      </c>
      <c r="AJ16" s="63">
        <v>264586.19802599848</v>
      </c>
      <c r="AK16" s="63">
        <v>0</v>
      </c>
      <c r="AL16" s="63">
        <v>0</v>
      </c>
      <c r="AM16" s="64">
        <v>12546589.239755977</v>
      </c>
      <c r="AN16" s="64">
        <v>9734925.7812607102</v>
      </c>
    </row>
    <row r="17" spans="1:40" ht="24.9" customHeight="1">
      <c r="A17" s="45">
        <v>12</v>
      </c>
      <c r="B17" s="46" t="s">
        <v>65</v>
      </c>
      <c r="C17" s="63">
        <v>91.670000000000073</v>
      </c>
      <c r="D17" s="63">
        <v>91.670000000000073</v>
      </c>
      <c r="E17" s="63">
        <v>3961.53</v>
      </c>
      <c r="F17" s="63">
        <v>3961.53</v>
      </c>
      <c r="G17" s="63">
        <v>11867.160000000002</v>
      </c>
      <c r="H17" s="63">
        <v>6253.630000000001</v>
      </c>
      <c r="I17" s="63">
        <v>9394812.0300000012</v>
      </c>
      <c r="J17" s="63">
        <v>9394812.0300000012</v>
      </c>
      <c r="K17" s="63">
        <v>1086076.9699999997</v>
      </c>
      <c r="L17" s="63">
        <v>325823.09999999986</v>
      </c>
      <c r="M17" s="63">
        <v>1275944.53</v>
      </c>
      <c r="N17" s="63">
        <v>1115505.43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15684.469999999998</v>
      </c>
      <c r="AB17" s="63">
        <v>2352.6700000000014</v>
      </c>
      <c r="AC17" s="63">
        <v>0</v>
      </c>
      <c r="AD17" s="63">
        <v>0</v>
      </c>
      <c r="AE17" s="63">
        <v>7116.0899999999983</v>
      </c>
      <c r="AF17" s="63">
        <v>7116.0899999999983</v>
      </c>
      <c r="AG17" s="63">
        <v>0</v>
      </c>
      <c r="AH17" s="63">
        <v>0</v>
      </c>
      <c r="AI17" s="63">
        <v>331.71000000000004</v>
      </c>
      <c r="AJ17" s="63">
        <v>49.760000000000126</v>
      </c>
      <c r="AK17" s="63">
        <v>0</v>
      </c>
      <c r="AL17" s="63">
        <v>0</v>
      </c>
      <c r="AM17" s="64">
        <v>11795886.16</v>
      </c>
      <c r="AN17" s="64">
        <v>10855965.91</v>
      </c>
    </row>
    <row r="18" spans="1:40" ht="24.9" customHeight="1">
      <c r="A18" s="45">
        <v>13</v>
      </c>
      <c r="B18" s="46" t="s">
        <v>68</v>
      </c>
      <c r="C18" s="63">
        <v>1669073.0338867728</v>
      </c>
      <c r="D18" s="63">
        <v>1139985.4409776595</v>
      </c>
      <c r="E18" s="63">
        <v>0</v>
      </c>
      <c r="F18" s="63">
        <v>0</v>
      </c>
      <c r="G18" s="63">
        <v>160542.69737167124</v>
      </c>
      <c r="H18" s="63">
        <v>71952.351292458741</v>
      </c>
      <c r="I18" s="63">
        <v>0</v>
      </c>
      <c r="J18" s="63">
        <v>0</v>
      </c>
      <c r="K18" s="63">
        <v>2447776.9871416013</v>
      </c>
      <c r="L18" s="63">
        <v>864713.87238768395</v>
      </c>
      <c r="M18" s="63">
        <v>1378744.0231293624</v>
      </c>
      <c r="N18" s="63">
        <v>1241099.4687782542</v>
      </c>
      <c r="O18" s="63">
        <v>0</v>
      </c>
      <c r="P18" s="63">
        <v>0</v>
      </c>
      <c r="Q18" s="63">
        <v>2246020.080000001</v>
      </c>
      <c r="R18" s="63">
        <v>4.154228838160634E-3</v>
      </c>
      <c r="S18" s="63">
        <v>1524980.5399999961</v>
      </c>
      <c r="T18" s="63">
        <v>1.8956697778776288E-2</v>
      </c>
      <c r="U18" s="63">
        <v>0</v>
      </c>
      <c r="V18" s="63">
        <v>0</v>
      </c>
      <c r="W18" s="63">
        <v>0</v>
      </c>
      <c r="X18" s="63">
        <v>0</v>
      </c>
      <c r="Y18" s="63">
        <v>10945.781428000002</v>
      </c>
      <c r="Z18" s="63">
        <v>2189.160895641342</v>
      </c>
      <c r="AA18" s="63">
        <v>939448.82050955016</v>
      </c>
      <c r="AB18" s="63">
        <v>282213.58534978086</v>
      </c>
      <c r="AC18" s="63">
        <v>867778.85661601624</v>
      </c>
      <c r="AD18" s="63">
        <v>285983.68632262433</v>
      </c>
      <c r="AE18" s="63">
        <v>0</v>
      </c>
      <c r="AF18" s="63">
        <v>0</v>
      </c>
      <c r="AG18" s="63">
        <v>0</v>
      </c>
      <c r="AH18" s="63">
        <v>0</v>
      </c>
      <c r="AI18" s="63">
        <v>210126.32526500025</v>
      </c>
      <c r="AJ18" s="63">
        <v>44141.06316571463</v>
      </c>
      <c r="AK18" s="63">
        <v>0</v>
      </c>
      <c r="AL18" s="63">
        <v>0</v>
      </c>
      <c r="AM18" s="64">
        <v>11455437.14534797</v>
      </c>
      <c r="AN18" s="64">
        <v>3932278.6522807442</v>
      </c>
    </row>
    <row r="19" spans="1:40" ht="24.9" customHeight="1">
      <c r="A19" s="45">
        <v>14</v>
      </c>
      <c r="B19" s="46" t="s">
        <v>63</v>
      </c>
      <c r="C19" s="63">
        <v>134494.59327374666</v>
      </c>
      <c r="D19" s="63">
        <v>134494.59327374666</v>
      </c>
      <c r="E19" s="63">
        <v>533440.98781092698</v>
      </c>
      <c r="F19" s="63">
        <v>533440.98781092698</v>
      </c>
      <c r="G19" s="63">
        <v>89476.164482087101</v>
      </c>
      <c r="H19" s="63">
        <v>89476.164482087101</v>
      </c>
      <c r="I19" s="63">
        <v>4384520.2442747597</v>
      </c>
      <c r="J19" s="63">
        <v>4384520.2442747597</v>
      </c>
      <c r="K19" s="63">
        <v>1653982.8720699106</v>
      </c>
      <c r="L19" s="63">
        <v>1653982.8720699106</v>
      </c>
      <c r="M19" s="63">
        <v>1273884.397816164</v>
      </c>
      <c r="N19" s="63">
        <v>1259109.447666714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6627.85</v>
      </c>
      <c r="V19" s="63">
        <v>93.138730692307035</v>
      </c>
      <c r="W19" s="63">
        <v>890.05351648351643</v>
      </c>
      <c r="X19" s="63">
        <v>8.9005351648351052</v>
      </c>
      <c r="Y19" s="63">
        <v>571494.5500000004</v>
      </c>
      <c r="Z19" s="63">
        <v>119602.27662468515</v>
      </c>
      <c r="AA19" s="63">
        <v>236238.45444444631</v>
      </c>
      <c r="AB19" s="63">
        <v>106177.62491516228</v>
      </c>
      <c r="AC19" s="63">
        <v>2112.5199999999986</v>
      </c>
      <c r="AD19" s="63">
        <v>2112.5199999999986</v>
      </c>
      <c r="AE19" s="63">
        <v>302343.93</v>
      </c>
      <c r="AF19" s="63">
        <v>295186.87151999999</v>
      </c>
      <c r="AG19" s="63">
        <v>0</v>
      </c>
      <c r="AH19" s="63">
        <v>0</v>
      </c>
      <c r="AI19" s="63">
        <v>97404.355555555609</v>
      </c>
      <c r="AJ19" s="63">
        <v>53963.688463517799</v>
      </c>
      <c r="AK19" s="63">
        <v>0</v>
      </c>
      <c r="AL19" s="63">
        <v>0</v>
      </c>
      <c r="AM19" s="64">
        <v>9286910.9732440785</v>
      </c>
      <c r="AN19" s="64">
        <v>8632169.3303673677</v>
      </c>
    </row>
    <row r="20" spans="1:40" ht="24.9" customHeight="1">
      <c r="A20" s="45">
        <v>15</v>
      </c>
      <c r="B20" s="46" t="s">
        <v>67</v>
      </c>
      <c r="C20" s="63">
        <v>46434.823623319498</v>
      </c>
      <c r="D20" s="63">
        <v>781</v>
      </c>
      <c r="E20" s="63">
        <v>468658.15061232744</v>
      </c>
      <c r="F20" s="63">
        <v>468658.15061232744</v>
      </c>
      <c r="G20" s="63">
        <v>83835.945829821154</v>
      </c>
      <c r="H20" s="63">
        <v>22215.255829821162</v>
      </c>
      <c r="I20" s="63">
        <v>1694856.7946614386</v>
      </c>
      <c r="J20" s="63">
        <v>1694856.7946614386</v>
      </c>
      <c r="K20" s="63">
        <v>1719890.0302820376</v>
      </c>
      <c r="L20" s="63">
        <v>756581.53028203757</v>
      </c>
      <c r="M20" s="63">
        <v>1330821.2425422433</v>
      </c>
      <c r="N20" s="63">
        <v>1118983.2425422433</v>
      </c>
      <c r="O20" s="63">
        <v>0</v>
      </c>
      <c r="P20" s="63">
        <v>0</v>
      </c>
      <c r="Q20" s="63">
        <v>193735.01365010999</v>
      </c>
      <c r="R20" s="63">
        <v>-0.48634989006677642</v>
      </c>
      <c r="S20" s="63">
        <v>36791.323258284203</v>
      </c>
      <c r="T20" s="63">
        <v>3942.3232582841774</v>
      </c>
      <c r="U20" s="63">
        <v>6513.8500000000058</v>
      </c>
      <c r="V20" s="63">
        <v>2210.8500000000058</v>
      </c>
      <c r="W20" s="63">
        <v>67313.812986299978</v>
      </c>
      <c r="X20" s="63">
        <v>19762.812986299989</v>
      </c>
      <c r="Y20" s="63">
        <v>372992.5990990001</v>
      </c>
      <c r="Z20" s="63">
        <v>27507.599099000072</v>
      </c>
      <c r="AA20" s="63">
        <v>226140.00218092854</v>
      </c>
      <c r="AB20" s="63">
        <v>123459.00218092855</v>
      </c>
      <c r="AC20" s="63">
        <v>0</v>
      </c>
      <c r="AD20" s="63">
        <v>0</v>
      </c>
      <c r="AE20" s="63">
        <v>118512.66855299014</v>
      </c>
      <c r="AF20" s="63">
        <v>118512.66855299014</v>
      </c>
      <c r="AG20" s="63">
        <v>0</v>
      </c>
      <c r="AH20" s="63">
        <v>0</v>
      </c>
      <c r="AI20" s="63">
        <v>200597.43549774846</v>
      </c>
      <c r="AJ20" s="63">
        <v>127833.43549774848</v>
      </c>
      <c r="AK20" s="63">
        <v>0</v>
      </c>
      <c r="AL20" s="63">
        <v>0</v>
      </c>
      <c r="AM20" s="64">
        <v>6567093.6927765496</v>
      </c>
      <c r="AN20" s="64">
        <v>4485304.17915323</v>
      </c>
    </row>
    <row r="21" spans="1:40" ht="24.9" customHeight="1">
      <c r="A21" s="45">
        <v>16</v>
      </c>
      <c r="B21" s="46" t="s">
        <v>69</v>
      </c>
      <c r="C21" s="63">
        <v>0</v>
      </c>
      <c r="D21" s="63">
        <v>0</v>
      </c>
      <c r="E21" s="63">
        <v>84.162499999999994</v>
      </c>
      <c r="F21" s="63">
        <v>84.162499999999994</v>
      </c>
      <c r="G21" s="63">
        <v>9216.9385661606357</v>
      </c>
      <c r="H21" s="63">
        <v>7789.0332193168006</v>
      </c>
      <c r="I21" s="63">
        <v>1595108.7047298357</v>
      </c>
      <c r="J21" s="63">
        <v>1595108.7047298357</v>
      </c>
      <c r="K21" s="63">
        <v>502120.88715878356</v>
      </c>
      <c r="L21" s="63">
        <v>353441.95853769453</v>
      </c>
      <c r="M21" s="63">
        <v>1072491.0272636719</v>
      </c>
      <c r="N21" s="63">
        <v>1063220.7602705213</v>
      </c>
      <c r="O21" s="63">
        <v>0</v>
      </c>
      <c r="P21" s="63">
        <v>0</v>
      </c>
      <c r="Q21" s="63">
        <v>202811.04898630141</v>
      </c>
      <c r="R21" s="63">
        <v>51694.214555506886</v>
      </c>
      <c r="S21" s="63">
        <v>11701.49698630137</v>
      </c>
      <c r="T21" s="63">
        <v>4008.277839583563</v>
      </c>
      <c r="U21" s="63">
        <v>0</v>
      </c>
      <c r="V21" s="63">
        <v>0</v>
      </c>
      <c r="W21" s="63">
        <v>0</v>
      </c>
      <c r="X21" s="63">
        <v>0</v>
      </c>
      <c r="Y21" s="63">
        <v>127876.60644677929</v>
      </c>
      <c r="Z21" s="63">
        <v>25573.557289356031</v>
      </c>
      <c r="AA21" s="63">
        <v>275844.09624208487</v>
      </c>
      <c r="AB21" s="63">
        <v>41099.279886214586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44113.33232876713</v>
      </c>
      <c r="AJ21" s="63">
        <v>15521.511123287681</v>
      </c>
      <c r="AK21" s="63">
        <v>0</v>
      </c>
      <c r="AL21" s="63">
        <v>0</v>
      </c>
      <c r="AM21" s="64">
        <v>3841368.3012086856</v>
      </c>
      <c r="AN21" s="64">
        <v>3157541.4599513165</v>
      </c>
    </row>
    <row r="22" spans="1:40" ht="24.9" customHeight="1">
      <c r="A22" s="45">
        <v>17</v>
      </c>
      <c r="B22" s="46" t="s">
        <v>70</v>
      </c>
      <c r="C22" s="63">
        <v>0</v>
      </c>
      <c r="D22" s="63">
        <v>0</v>
      </c>
      <c r="E22" s="63">
        <v>0</v>
      </c>
      <c r="F22" s="63">
        <v>0</v>
      </c>
      <c r="G22" s="63">
        <v>24452.513133233762</v>
      </c>
      <c r="H22" s="63">
        <v>9.4308438356165425</v>
      </c>
      <c r="I22" s="63">
        <v>0</v>
      </c>
      <c r="J22" s="63">
        <v>0</v>
      </c>
      <c r="K22" s="63">
        <v>1312509.6031763111</v>
      </c>
      <c r="L22" s="63">
        <v>738.29682128725108</v>
      </c>
      <c r="M22" s="63">
        <v>1211513.5283559107</v>
      </c>
      <c r="N22" s="63">
        <v>1046854.5853747326</v>
      </c>
      <c r="O22" s="63">
        <v>0</v>
      </c>
      <c r="P22" s="63">
        <v>0</v>
      </c>
      <c r="Q22" s="63">
        <v>44094.968887362636</v>
      </c>
      <c r="R22" s="63">
        <v>9761.4816620879064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15605.50256955656</v>
      </c>
      <c r="AB22" s="63">
        <v>4823.310620661563</v>
      </c>
      <c r="AC22" s="63">
        <v>13987.054609840696</v>
      </c>
      <c r="AD22" s="63">
        <v>16.754898246572299</v>
      </c>
      <c r="AE22" s="63">
        <v>88624.000390784335</v>
      </c>
      <c r="AF22" s="63">
        <v>40744.11656368331</v>
      </c>
      <c r="AG22" s="63">
        <v>0</v>
      </c>
      <c r="AH22" s="63">
        <v>0</v>
      </c>
      <c r="AI22" s="63">
        <v>29400.254507329177</v>
      </c>
      <c r="AJ22" s="63">
        <v>25590.089809635057</v>
      </c>
      <c r="AK22" s="63">
        <v>0</v>
      </c>
      <c r="AL22" s="63">
        <v>0</v>
      </c>
      <c r="AM22" s="64">
        <v>2740187.4256303292</v>
      </c>
      <c r="AN22" s="64">
        <v>1128538.0665941699</v>
      </c>
    </row>
    <row r="23" spans="1:40" ht="24.9" customHeight="1">
      <c r="A23" s="45">
        <v>18</v>
      </c>
      <c r="B23" s="46" t="s">
        <v>71</v>
      </c>
      <c r="C23" s="63">
        <v>209.7</v>
      </c>
      <c r="D23" s="63">
        <v>209.7</v>
      </c>
      <c r="E23" s="63">
        <v>0</v>
      </c>
      <c r="F23" s="63">
        <v>0</v>
      </c>
      <c r="G23" s="63">
        <v>6504.672255000005</v>
      </c>
      <c r="H23" s="63">
        <v>6504.672255000005</v>
      </c>
      <c r="I23" s="63">
        <v>0</v>
      </c>
      <c r="J23" s="63">
        <v>0</v>
      </c>
      <c r="K23" s="63">
        <v>1146616.8197470021</v>
      </c>
      <c r="L23" s="63">
        <v>1146616.8197470021</v>
      </c>
      <c r="M23" s="63">
        <v>1082564.4001031423</v>
      </c>
      <c r="N23" s="63">
        <v>1082564.4001031423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7.3548390000000001</v>
      </c>
      <c r="AB23" s="63">
        <v>7.3548390000000001</v>
      </c>
      <c r="AC23" s="63">
        <v>0</v>
      </c>
      <c r="AD23" s="63">
        <v>0</v>
      </c>
      <c r="AE23" s="63">
        <v>5228.8113960000001</v>
      </c>
      <c r="AF23" s="63">
        <v>5228.8113960000001</v>
      </c>
      <c r="AG23" s="63">
        <v>36.484946999999998</v>
      </c>
      <c r="AH23" s="63">
        <v>36.484946999999998</v>
      </c>
      <c r="AI23" s="63">
        <v>0</v>
      </c>
      <c r="AJ23" s="63">
        <v>0</v>
      </c>
      <c r="AK23" s="63">
        <v>0</v>
      </c>
      <c r="AL23" s="63">
        <v>0</v>
      </c>
      <c r="AM23" s="64">
        <v>2241168.2432871447</v>
      </c>
      <c r="AN23" s="64">
        <v>2241168.2432871447</v>
      </c>
    </row>
    <row r="24" spans="1:40" ht="24.9" customHeight="1">
      <c r="A24" s="45">
        <v>19</v>
      </c>
      <c r="B24" s="46" t="s">
        <v>72</v>
      </c>
      <c r="C24" s="63">
        <v>41479.854360034871</v>
      </c>
      <c r="D24" s="63">
        <v>41479.854360034871</v>
      </c>
      <c r="E24" s="63">
        <v>31.655913978494624</v>
      </c>
      <c r="F24" s="63">
        <v>31.655913978494624</v>
      </c>
      <c r="G24" s="63">
        <v>75518.193963395854</v>
      </c>
      <c r="H24" s="63">
        <v>71504.453149281384</v>
      </c>
      <c r="I24" s="63">
        <v>3861.6986301371253</v>
      </c>
      <c r="J24" s="63">
        <v>3861.6986301371253</v>
      </c>
      <c r="K24" s="63">
        <v>550571.5226871348</v>
      </c>
      <c r="L24" s="63">
        <v>366173.22203191335</v>
      </c>
      <c r="M24" s="63">
        <v>1084293.7743015043</v>
      </c>
      <c r="N24" s="63">
        <v>1070082.6340516445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45478.947185014367</v>
      </c>
      <c r="AB24" s="63">
        <v>7003.9215789355294</v>
      </c>
      <c r="AC24" s="63">
        <v>1880.8914794520551</v>
      </c>
      <c r="AD24" s="63">
        <v>272.03936941476718</v>
      </c>
      <c r="AE24" s="63">
        <v>24938.936067592444</v>
      </c>
      <c r="AF24" s="63">
        <v>24938.936067592444</v>
      </c>
      <c r="AG24" s="63">
        <v>0</v>
      </c>
      <c r="AH24" s="63">
        <v>0</v>
      </c>
      <c r="AI24" s="63">
        <v>136278.66511248986</v>
      </c>
      <c r="AJ24" s="63">
        <v>19968.233525012889</v>
      </c>
      <c r="AK24" s="63">
        <v>0</v>
      </c>
      <c r="AL24" s="63">
        <v>0</v>
      </c>
      <c r="AM24" s="64">
        <v>1964334.1397007341</v>
      </c>
      <c r="AN24" s="64">
        <v>1605316.6486779454</v>
      </c>
    </row>
    <row r="25" spans="1:40" ht="13.8">
      <c r="A25" s="23"/>
      <c r="B25" s="12" t="s">
        <v>1</v>
      </c>
      <c r="C25" s="65">
        <v>70940235.852883473</v>
      </c>
      <c r="D25" s="65">
        <v>56651415.403520271</v>
      </c>
      <c r="E25" s="65">
        <v>12318914.07404511</v>
      </c>
      <c r="F25" s="65">
        <v>12010847.705311071</v>
      </c>
      <c r="G25" s="65">
        <v>10158654.336495118</v>
      </c>
      <c r="H25" s="65">
        <v>9027184.6270963643</v>
      </c>
      <c r="I25" s="65">
        <v>313382188.24644607</v>
      </c>
      <c r="J25" s="65">
        <v>295794247.38870424</v>
      </c>
      <c r="K25" s="65">
        <v>142559287.38623035</v>
      </c>
      <c r="L25" s="65">
        <v>126251733.82620366</v>
      </c>
      <c r="M25" s="65">
        <v>41131691.408679456</v>
      </c>
      <c r="N25" s="65">
        <v>39304374.274955228</v>
      </c>
      <c r="O25" s="65">
        <v>10864.848214285719</v>
      </c>
      <c r="P25" s="65">
        <v>9805.9757172233585</v>
      </c>
      <c r="Q25" s="65">
        <v>9214677.1427518558</v>
      </c>
      <c r="R25" s="65">
        <v>138827.56574173458</v>
      </c>
      <c r="S25" s="65">
        <v>4901528.3731054217</v>
      </c>
      <c r="T25" s="65">
        <v>872290.93104271323</v>
      </c>
      <c r="U25" s="65">
        <v>283251.69508896675</v>
      </c>
      <c r="V25" s="65">
        <v>117925.40355681717</v>
      </c>
      <c r="W25" s="65">
        <v>116729.10650278348</v>
      </c>
      <c r="X25" s="65">
        <v>30405.364672149753</v>
      </c>
      <c r="Y25" s="65">
        <v>9446559.9086571168</v>
      </c>
      <c r="Z25" s="65">
        <v>5939030.4736126419</v>
      </c>
      <c r="AA25" s="65">
        <v>73334149.090365544</v>
      </c>
      <c r="AB25" s="65">
        <v>34004548.428455584</v>
      </c>
      <c r="AC25" s="65">
        <v>3569004.3672042754</v>
      </c>
      <c r="AD25" s="65">
        <v>650246.33174145222</v>
      </c>
      <c r="AE25" s="65">
        <v>7951289.219102229</v>
      </c>
      <c r="AF25" s="65">
        <v>3286526.7526352587</v>
      </c>
      <c r="AG25" s="65">
        <v>268110.47666199825</v>
      </c>
      <c r="AH25" s="65">
        <v>252554.86240806384</v>
      </c>
      <c r="AI25" s="65">
        <v>15432564.663829837</v>
      </c>
      <c r="AJ25" s="65">
        <v>5392564.1752541577</v>
      </c>
      <c r="AK25" s="65">
        <v>0</v>
      </c>
      <c r="AL25" s="65">
        <v>0</v>
      </c>
      <c r="AM25" s="65">
        <v>715019700.19626367</v>
      </c>
      <c r="AN25" s="65">
        <v>589734529.49062836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>
      <c r="AM27" s="78"/>
      <c r="AN27" s="78"/>
    </row>
    <row r="28" spans="1:40">
      <c r="B28" s="16" t="s">
        <v>15</v>
      </c>
      <c r="AM28" s="28"/>
      <c r="AN28" s="28"/>
    </row>
    <row r="29" spans="1:40">
      <c r="B29" s="99" t="s">
        <v>77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28"/>
      <c r="AN29" s="28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8"/>
      <c r="AN30" s="28"/>
    </row>
    <row r="31" spans="1:40">
      <c r="B31" s="16" t="s">
        <v>18</v>
      </c>
      <c r="C31" s="17"/>
    </row>
    <row r="32" spans="1:40">
      <c r="B32" s="16" t="s">
        <v>19</v>
      </c>
      <c r="AM32" s="28"/>
      <c r="AN32" s="28"/>
    </row>
    <row r="34" spans="39:40">
      <c r="AM34" s="28"/>
      <c r="AN34" s="28"/>
    </row>
  </sheetData>
  <sortState xmlns:xlrd2="http://schemas.microsoft.com/office/spreadsheetml/2017/richdata2"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9:N30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5"/>
  <sheetViews>
    <sheetView zoomScale="85" zoomScaleNormal="85" workbookViewId="0">
      <pane xSplit="2" ySplit="7" topLeftCell="EM8" activePane="bottomRight" state="frozen"/>
      <selection pane="topRight" activeCell="C1" sqref="C1"/>
      <selection pane="bottomLeft" activeCell="A6" sqref="A6"/>
      <selection pane="bottomRight" activeCell="EV11" sqref="EV11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0" t="s">
        <v>85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154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90" t="s">
        <v>0</v>
      </c>
      <c r="B5" s="90" t="s">
        <v>2</v>
      </c>
      <c r="C5" s="87" t="s">
        <v>3</v>
      </c>
      <c r="D5" s="88"/>
      <c r="E5" s="88"/>
      <c r="F5" s="88"/>
      <c r="G5" s="88"/>
      <c r="H5" s="88"/>
      <c r="I5" s="88"/>
      <c r="J5" s="89"/>
      <c r="K5" s="87" t="s">
        <v>27</v>
      </c>
      <c r="L5" s="88"/>
      <c r="M5" s="88"/>
      <c r="N5" s="88"/>
      <c r="O5" s="88"/>
      <c r="P5" s="88"/>
      <c r="Q5" s="88"/>
      <c r="R5" s="89"/>
      <c r="S5" s="87" t="s">
        <v>34</v>
      </c>
      <c r="T5" s="88"/>
      <c r="U5" s="88"/>
      <c r="V5" s="88"/>
      <c r="W5" s="88"/>
      <c r="X5" s="88"/>
      <c r="Y5" s="88"/>
      <c r="Z5" s="89"/>
      <c r="AA5" s="87" t="s">
        <v>6</v>
      </c>
      <c r="AB5" s="88"/>
      <c r="AC5" s="88"/>
      <c r="AD5" s="88"/>
      <c r="AE5" s="88"/>
      <c r="AF5" s="88"/>
      <c r="AG5" s="88"/>
      <c r="AH5" s="89"/>
      <c r="AI5" s="87" t="s">
        <v>35</v>
      </c>
      <c r="AJ5" s="88"/>
      <c r="AK5" s="88"/>
      <c r="AL5" s="88"/>
      <c r="AM5" s="88"/>
      <c r="AN5" s="88"/>
      <c r="AO5" s="88"/>
      <c r="AP5" s="89"/>
      <c r="AQ5" s="87" t="s">
        <v>7</v>
      </c>
      <c r="AR5" s="88"/>
      <c r="AS5" s="88"/>
      <c r="AT5" s="88"/>
      <c r="AU5" s="88"/>
      <c r="AV5" s="88"/>
      <c r="AW5" s="88"/>
      <c r="AX5" s="89"/>
      <c r="AY5" s="87" t="s">
        <v>8</v>
      </c>
      <c r="AZ5" s="88"/>
      <c r="BA5" s="88"/>
      <c r="BB5" s="88"/>
      <c r="BC5" s="88"/>
      <c r="BD5" s="88"/>
      <c r="BE5" s="88"/>
      <c r="BF5" s="89"/>
      <c r="BG5" s="87" t="s">
        <v>28</v>
      </c>
      <c r="BH5" s="88"/>
      <c r="BI5" s="88"/>
      <c r="BJ5" s="88"/>
      <c r="BK5" s="88"/>
      <c r="BL5" s="88"/>
      <c r="BM5" s="88"/>
      <c r="BN5" s="89"/>
      <c r="BO5" s="87" t="s">
        <v>38</v>
      </c>
      <c r="BP5" s="88"/>
      <c r="BQ5" s="88"/>
      <c r="BR5" s="88"/>
      <c r="BS5" s="88"/>
      <c r="BT5" s="88"/>
      <c r="BU5" s="88"/>
      <c r="BV5" s="89"/>
      <c r="BW5" s="87" t="s">
        <v>29</v>
      </c>
      <c r="BX5" s="88"/>
      <c r="BY5" s="88"/>
      <c r="BZ5" s="88"/>
      <c r="CA5" s="88"/>
      <c r="CB5" s="88"/>
      <c r="CC5" s="88"/>
      <c r="CD5" s="89"/>
      <c r="CE5" s="87" t="s">
        <v>30</v>
      </c>
      <c r="CF5" s="88"/>
      <c r="CG5" s="88"/>
      <c r="CH5" s="88"/>
      <c r="CI5" s="88"/>
      <c r="CJ5" s="88"/>
      <c r="CK5" s="88"/>
      <c r="CL5" s="89"/>
      <c r="CM5" s="87" t="s">
        <v>9</v>
      </c>
      <c r="CN5" s="88"/>
      <c r="CO5" s="88"/>
      <c r="CP5" s="88"/>
      <c r="CQ5" s="88"/>
      <c r="CR5" s="88"/>
      <c r="CS5" s="88"/>
      <c r="CT5" s="89"/>
      <c r="CU5" s="87" t="s">
        <v>33</v>
      </c>
      <c r="CV5" s="88"/>
      <c r="CW5" s="88"/>
      <c r="CX5" s="88"/>
      <c r="CY5" s="88"/>
      <c r="CZ5" s="88"/>
      <c r="DA5" s="88"/>
      <c r="DB5" s="89"/>
      <c r="DC5" s="87" t="s">
        <v>10</v>
      </c>
      <c r="DD5" s="88"/>
      <c r="DE5" s="88"/>
      <c r="DF5" s="88"/>
      <c r="DG5" s="88"/>
      <c r="DH5" s="88"/>
      <c r="DI5" s="88"/>
      <c r="DJ5" s="89"/>
      <c r="DK5" s="87" t="s">
        <v>11</v>
      </c>
      <c r="DL5" s="88"/>
      <c r="DM5" s="88"/>
      <c r="DN5" s="88"/>
      <c r="DO5" s="88"/>
      <c r="DP5" s="88"/>
      <c r="DQ5" s="88"/>
      <c r="DR5" s="89"/>
      <c r="DS5" s="87" t="s">
        <v>12</v>
      </c>
      <c r="DT5" s="88"/>
      <c r="DU5" s="88"/>
      <c r="DV5" s="88"/>
      <c r="DW5" s="88"/>
      <c r="DX5" s="88"/>
      <c r="DY5" s="88"/>
      <c r="DZ5" s="89"/>
      <c r="EA5" s="87" t="s">
        <v>32</v>
      </c>
      <c r="EB5" s="88"/>
      <c r="EC5" s="88"/>
      <c r="ED5" s="88"/>
      <c r="EE5" s="88"/>
      <c r="EF5" s="88"/>
      <c r="EG5" s="88"/>
      <c r="EH5" s="89"/>
      <c r="EI5" s="87" t="s">
        <v>13</v>
      </c>
      <c r="EJ5" s="88"/>
      <c r="EK5" s="88"/>
      <c r="EL5" s="88"/>
      <c r="EM5" s="88"/>
      <c r="EN5" s="88"/>
      <c r="EO5" s="88"/>
      <c r="EP5" s="89"/>
      <c r="EQ5" s="87" t="s">
        <v>14</v>
      </c>
      <c r="ER5" s="88"/>
      <c r="ES5" s="88"/>
      <c r="ET5" s="88"/>
      <c r="EU5" s="88"/>
      <c r="EV5" s="88"/>
      <c r="EW5" s="88"/>
      <c r="EX5" s="89"/>
    </row>
    <row r="6" spans="1:154" ht="42" customHeight="1">
      <c r="A6" s="91"/>
      <c r="B6" s="91"/>
      <c r="C6" s="93" t="s">
        <v>20</v>
      </c>
      <c r="D6" s="94"/>
      <c r="E6" s="94"/>
      <c r="F6" s="95"/>
      <c r="G6" s="93" t="s">
        <v>21</v>
      </c>
      <c r="H6" s="94"/>
      <c r="I6" s="94"/>
      <c r="J6" s="95"/>
      <c r="K6" s="93" t="s">
        <v>20</v>
      </c>
      <c r="L6" s="94"/>
      <c r="M6" s="94"/>
      <c r="N6" s="95"/>
      <c r="O6" s="93" t="s">
        <v>21</v>
      </c>
      <c r="P6" s="94"/>
      <c r="Q6" s="94"/>
      <c r="R6" s="95"/>
      <c r="S6" s="93" t="s">
        <v>20</v>
      </c>
      <c r="T6" s="94"/>
      <c r="U6" s="94"/>
      <c r="V6" s="95"/>
      <c r="W6" s="93" t="s">
        <v>21</v>
      </c>
      <c r="X6" s="94"/>
      <c r="Y6" s="94"/>
      <c r="Z6" s="95"/>
      <c r="AA6" s="93" t="s">
        <v>20</v>
      </c>
      <c r="AB6" s="94"/>
      <c r="AC6" s="94"/>
      <c r="AD6" s="95"/>
      <c r="AE6" s="93" t="s">
        <v>21</v>
      </c>
      <c r="AF6" s="94"/>
      <c r="AG6" s="94"/>
      <c r="AH6" s="95"/>
      <c r="AI6" s="93" t="s">
        <v>20</v>
      </c>
      <c r="AJ6" s="94"/>
      <c r="AK6" s="94"/>
      <c r="AL6" s="95"/>
      <c r="AM6" s="93" t="s">
        <v>21</v>
      </c>
      <c r="AN6" s="94"/>
      <c r="AO6" s="94"/>
      <c r="AP6" s="95"/>
      <c r="AQ6" s="93" t="s">
        <v>20</v>
      </c>
      <c r="AR6" s="94"/>
      <c r="AS6" s="94"/>
      <c r="AT6" s="95"/>
      <c r="AU6" s="93" t="s">
        <v>21</v>
      </c>
      <c r="AV6" s="94"/>
      <c r="AW6" s="94"/>
      <c r="AX6" s="95"/>
      <c r="AY6" s="93" t="s">
        <v>20</v>
      </c>
      <c r="AZ6" s="94"/>
      <c r="BA6" s="94"/>
      <c r="BB6" s="95"/>
      <c r="BC6" s="93" t="s">
        <v>21</v>
      </c>
      <c r="BD6" s="94"/>
      <c r="BE6" s="94"/>
      <c r="BF6" s="95"/>
      <c r="BG6" s="93" t="s">
        <v>20</v>
      </c>
      <c r="BH6" s="94"/>
      <c r="BI6" s="94"/>
      <c r="BJ6" s="95"/>
      <c r="BK6" s="93" t="s">
        <v>21</v>
      </c>
      <c r="BL6" s="94"/>
      <c r="BM6" s="94"/>
      <c r="BN6" s="95"/>
      <c r="BO6" s="93" t="s">
        <v>20</v>
      </c>
      <c r="BP6" s="94"/>
      <c r="BQ6" s="94"/>
      <c r="BR6" s="95"/>
      <c r="BS6" s="93" t="s">
        <v>21</v>
      </c>
      <c r="BT6" s="94"/>
      <c r="BU6" s="94"/>
      <c r="BV6" s="95"/>
      <c r="BW6" s="93" t="s">
        <v>20</v>
      </c>
      <c r="BX6" s="94"/>
      <c r="BY6" s="94"/>
      <c r="BZ6" s="95"/>
      <c r="CA6" s="93" t="s">
        <v>21</v>
      </c>
      <c r="CB6" s="94"/>
      <c r="CC6" s="94"/>
      <c r="CD6" s="95"/>
      <c r="CE6" s="93" t="s">
        <v>20</v>
      </c>
      <c r="CF6" s="94"/>
      <c r="CG6" s="94"/>
      <c r="CH6" s="95"/>
      <c r="CI6" s="93" t="s">
        <v>21</v>
      </c>
      <c r="CJ6" s="94"/>
      <c r="CK6" s="94"/>
      <c r="CL6" s="95"/>
      <c r="CM6" s="93" t="s">
        <v>20</v>
      </c>
      <c r="CN6" s="94"/>
      <c r="CO6" s="94"/>
      <c r="CP6" s="95"/>
      <c r="CQ6" s="93" t="s">
        <v>21</v>
      </c>
      <c r="CR6" s="94"/>
      <c r="CS6" s="94"/>
      <c r="CT6" s="95"/>
      <c r="CU6" s="93" t="s">
        <v>20</v>
      </c>
      <c r="CV6" s="94"/>
      <c r="CW6" s="94"/>
      <c r="CX6" s="95"/>
      <c r="CY6" s="93" t="s">
        <v>21</v>
      </c>
      <c r="CZ6" s="94"/>
      <c r="DA6" s="94"/>
      <c r="DB6" s="95"/>
      <c r="DC6" s="93" t="s">
        <v>20</v>
      </c>
      <c r="DD6" s="94"/>
      <c r="DE6" s="94"/>
      <c r="DF6" s="95"/>
      <c r="DG6" s="93" t="s">
        <v>21</v>
      </c>
      <c r="DH6" s="94"/>
      <c r="DI6" s="94"/>
      <c r="DJ6" s="95"/>
      <c r="DK6" s="93" t="s">
        <v>20</v>
      </c>
      <c r="DL6" s="94"/>
      <c r="DM6" s="94"/>
      <c r="DN6" s="95"/>
      <c r="DO6" s="93" t="s">
        <v>21</v>
      </c>
      <c r="DP6" s="94"/>
      <c r="DQ6" s="94"/>
      <c r="DR6" s="95"/>
      <c r="DS6" s="93" t="s">
        <v>20</v>
      </c>
      <c r="DT6" s="94"/>
      <c r="DU6" s="94"/>
      <c r="DV6" s="95"/>
      <c r="DW6" s="93" t="s">
        <v>21</v>
      </c>
      <c r="DX6" s="94"/>
      <c r="DY6" s="94"/>
      <c r="DZ6" s="95"/>
      <c r="EA6" s="93" t="s">
        <v>20</v>
      </c>
      <c r="EB6" s="94"/>
      <c r="EC6" s="94"/>
      <c r="ED6" s="95"/>
      <c r="EE6" s="93" t="s">
        <v>21</v>
      </c>
      <c r="EF6" s="94"/>
      <c r="EG6" s="94"/>
      <c r="EH6" s="95"/>
      <c r="EI6" s="93" t="s">
        <v>20</v>
      </c>
      <c r="EJ6" s="94"/>
      <c r="EK6" s="94"/>
      <c r="EL6" s="95"/>
      <c r="EM6" s="93" t="s">
        <v>21</v>
      </c>
      <c r="EN6" s="94"/>
      <c r="EO6" s="94"/>
      <c r="EP6" s="95"/>
      <c r="EQ6" s="93" t="s">
        <v>20</v>
      </c>
      <c r="ER6" s="94"/>
      <c r="ES6" s="94"/>
      <c r="ET6" s="95"/>
      <c r="EU6" s="93" t="s">
        <v>21</v>
      </c>
      <c r="EV6" s="94"/>
      <c r="EW6" s="94"/>
      <c r="EX6" s="95"/>
    </row>
    <row r="7" spans="1:154" s="60" customFormat="1" ht="51.75" customHeight="1">
      <c r="A7" s="92"/>
      <c r="B7" s="92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57</v>
      </c>
      <c r="C8" s="63">
        <v>164615.5414540004</v>
      </c>
      <c r="D8" s="63">
        <v>1127594.4385459996</v>
      </c>
      <c r="E8" s="63">
        <v>92000</v>
      </c>
      <c r="F8" s="63">
        <v>1384209.98</v>
      </c>
      <c r="G8" s="63">
        <v>89271.963029821287</v>
      </c>
      <c r="H8" s="63">
        <v>679030.05434509437</v>
      </c>
      <c r="I8" s="63">
        <v>64983.402625084389</v>
      </c>
      <c r="J8" s="63">
        <v>833285.42</v>
      </c>
      <c r="K8" s="63">
        <v>160892.63000000012</v>
      </c>
      <c r="L8" s="63">
        <v>255928.39999999997</v>
      </c>
      <c r="M8" s="63">
        <v>0</v>
      </c>
      <c r="N8" s="63">
        <v>416821.03000000009</v>
      </c>
      <c r="O8" s="63">
        <v>136158.86699362611</v>
      </c>
      <c r="P8" s="63">
        <v>201040.87300637393</v>
      </c>
      <c r="Q8" s="63">
        <v>0</v>
      </c>
      <c r="R8" s="63">
        <v>337199.74000000005</v>
      </c>
      <c r="S8" s="63">
        <v>129857.05114799108</v>
      </c>
      <c r="T8" s="63">
        <v>2523.948852</v>
      </c>
      <c r="U8" s="63">
        <v>0</v>
      </c>
      <c r="V8" s="63">
        <v>132380.99999999107</v>
      </c>
      <c r="W8" s="63">
        <v>27111.701147986896</v>
      </c>
      <c r="X8" s="63">
        <v>2523.948852</v>
      </c>
      <c r="Y8" s="63">
        <v>0</v>
      </c>
      <c r="Z8" s="63">
        <v>29635.649999986897</v>
      </c>
      <c r="AA8" s="63">
        <v>24750974.898600005</v>
      </c>
      <c r="AB8" s="63">
        <v>13300986.908199999</v>
      </c>
      <c r="AC8" s="63">
        <v>7415953.0231999997</v>
      </c>
      <c r="AD8" s="63">
        <v>45467914.830000006</v>
      </c>
      <c r="AE8" s="63">
        <v>17326119.888133124</v>
      </c>
      <c r="AF8" s="63">
        <v>9310925.9229622353</v>
      </c>
      <c r="AG8" s="63">
        <v>5191298.1889046431</v>
      </c>
      <c r="AH8" s="63">
        <v>31828344</v>
      </c>
      <c r="AI8" s="63">
        <v>3444810.0819329973</v>
      </c>
      <c r="AJ8" s="63">
        <v>8822365.8380670007</v>
      </c>
      <c r="AK8" s="63">
        <v>0</v>
      </c>
      <c r="AL8" s="63">
        <v>12267175.919999998</v>
      </c>
      <c r="AM8" s="63">
        <v>3167609.617076729</v>
      </c>
      <c r="AN8" s="63">
        <v>8112438.7729232684</v>
      </c>
      <c r="AO8" s="63">
        <v>0</v>
      </c>
      <c r="AP8" s="63">
        <v>11280048.389999997</v>
      </c>
      <c r="AQ8" s="63">
        <v>1006783.9902435263</v>
      </c>
      <c r="AR8" s="63">
        <v>1594819.8197564736</v>
      </c>
      <c r="AS8" s="63">
        <v>0</v>
      </c>
      <c r="AT8" s="63">
        <v>2601603.81</v>
      </c>
      <c r="AU8" s="63">
        <v>953778.50642022537</v>
      </c>
      <c r="AV8" s="63">
        <v>1594819.8135797747</v>
      </c>
      <c r="AW8" s="63">
        <v>0</v>
      </c>
      <c r="AX8" s="63">
        <v>2548598.3200000003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829971.08020999469</v>
      </c>
      <c r="CN8" s="63">
        <v>13826.24979</v>
      </c>
      <c r="CO8" s="63">
        <v>0</v>
      </c>
      <c r="CP8" s="63">
        <v>843797.32999999472</v>
      </c>
      <c r="CQ8" s="63">
        <v>142336.3296387213</v>
      </c>
      <c r="CR8" s="63">
        <v>2315.1703612596484</v>
      </c>
      <c r="CS8" s="63">
        <v>0</v>
      </c>
      <c r="CT8" s="63">
        <v>144651.49999998097</v>
      </c>
      <c r="CU8" s="63">
        <v>5175664.7235759962</v>
      </c>
      <c r="CV8" s="63">
        <v>586719.46642399998</v>
      </c>
      <c r="CW8" s="63">
        <v>0</v>
      </c>
      <c r="CX8" s="63">
        <v>5762384.1899999958</v>
      </c>
      <c r="CY8" s="63">
        <v>2439978.3212883743</v>
      </c>
      <c r="CZ8" s="63">
        <v>317062.038711623</v>
      </c>
      <c r="DA8" s="63">
        <v>0</v>
      </c>
      <c r="DB8" s="63">
        <v>2757040.3599999971</v>
      </c>
      <c r="DC8" s="63">
        <v>1.6007106751203537E-10</v>
      </c>
      <c r="DD8" s="63">
        <v>0</v>
      </c>
      <c r="DE8" s="63">
        <v>0</v>
      </c>
      <c r="DF8" s="63">
        <v>1.6007106751203537E-10</v>
      </c>
      <c r="DG8" s="63">
        <v>2.4738255888223648E-10</v>
      </c>
      <c r="DH8" s="63">
        <v>0</v>
      </c>
      <c r="DI8" s="63">
        <v>0</v>
      </c>
      <c r="DJ8" s="63">
        <v>2.4738255888223648E-10</v>
      </c>
      <c r="DK8" s="63">
        <v>1495553.3100000003</v>
      </c>
      <c r="DL8" s="63">
        <v>6866</v>
      </c>
      <c r="DM8" s="63">
        <v>0</v>
      </c>
      <c r="DN8" s="63">
        <v>1502419.3100000003</v>
      </c>
      <c r="DO8" s="63">
        <v>299110.7097806416</v>
      </c>
      <c r="DP8" s="63">
        <v>1373.200219358203</v>
      </c>
      <c r="DQ8" s="63">
        <v>0</v>
      </c>
      <c r="DR8" s="63">
        <v>300483.9099999998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106050.496123</v>
      </c>
      <c r="EB8" s="63">
        <v>40181.083877000012</v>
      </c>
      <c r="EC8" s="63">
        <v>0</v>
      </c>
      <c r="ED8" s="63">
        <v>146231.58000000002</v>
      </c>
      <c r="EE8" s="63">
        <v>51586.107281915414</v>
      </c>
      <c r="EF8" s="63">
        <v>19600.132718084598</v>
      </c>
      <c r="EG8" s="63">
        <v>0</v>
      </c>
      <c r="EH8" s="63">
        <v>71186.24000000002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37265173.803287514</v>
      </c>
      <c r="ER8" s="63">
        <v>25751812.153512478</v>
      </c>
      <c r="ES8" s="63">
        <v>7507953.0231999997</v>
      </c>
      <c r="ET8" s="63">
        <v>70524938.979999989</v>
      </c>
      <c r="EU8" s="63">
        <v>24633062.01079116</v>
      </c>
      <c r="EV8" s="63">
        <v>20241129.927679073</v>
      </c>
      <c r="EW8" s="63">
        <v>5256281.591529727</v>
      </c>
      <c r="EX8" s="63">
        <v>50130473.529999964</v>
      </c>
    </row>
    <row r="9" spans="1:154" s="22" customFormat="1" ht="24.9" customHeight="1">
      <c r="A9" s="45">
        <v>2</v>
      </c>
      <c r="B9" s="46" t="s">
        <v>54</v>
      </c>
      <c r="C9" s="63">
        <v>881335.06</v>
      </c>
      <c r="D9" s="63">
        <v>5062570.9400000004</v>
      </c>
      <c r="E9" s="63">
        <v>0</v>
      </c>
      <c r="F9" s="63">
        <v>5943906</v>
      </c>
      <c r="G9" s="63">
        <v>121508.70600000001</v>
      </c>
      <c r="H9" s="63">
        <v>817049.07800000068</v>
      </c>
      <c r="I9" s="63">
        <v>0</v>
      </c>
      <c r="J9" s="63">
        <v>938557.78400000068</v>
      </c>
      <c r="K9" s="63">
        <v>0</v>
      </c>
      <c r="L9" s="63">
        <v>678171.82949800021</v>
      </c>
      <c r="M9" s="63">
        <v>0</v>
      </c>
      <c r="N9" s="63">
        <v>678171.82949800021</v>
      </c>
      <c r="O9" s="63">
        <v>0</v>
      </c>
      <c r="P9" s="63">
        <v>678171.82949800021</v>
      </c>
      <c r="Q9" s="63">
        <v>0</v>
      </c>
      <c r="R9" s="63">
        <v>678171.82949800021</v>
      </c>
      <c r="S9" s="63">
        <v>22973.260000000002</v>
      </c>
      <c r="T9" s="63">
        <v>62227.44</v>
      </c>
      <c r="U9" s="63">
        <v>0</v>
      </c>
      <c r="V9" s="63">
        <v>85200.700000000012</v>
      </c>
      <c r="W9" s="63">
        <v>22973.260000000002</v>
      </c>
      <c r="X9" s="63">
        <v>58496.022000000004</v>
      </c>
      <c r="Y9" s="63">
        <v>0</v>
      </c>
      <c r="Z9" s="63">
        <v>81469.282000000007</v>
      </c>
      <c r="AA9" s="63">
        <v>23759084.586197931</v>
      </c>
      <c r="AB9" s="63">
        <v>9807.4547500000008</v>
      </c>
      <c r="AC9" s="63">
        <v>0</v>
      </c>
      <c r="AD9" s="63">
        <v>23768892.040947933</v>
      </c>
      <c r="AE9" s="63">
        <v>23759084.586197931</v>
      </c>
      <c r="AF9" s="63">
        <v>9807.4547500000008</v>
      </c>
      <c r="AG9" s="63">
        <v>0</v>
      </c>
      <c r="AH9" s="63">
        <v>23768892.040947933</v>
      </c>
      <c r="AI9" s="63">
        <v>6004533.0837649992</v>
      </c>
      <c r="AJ9" s="63">
        <v>19824814.160000004</v>
      </c>
      <c r="AK9" s="63">
        <v>619809.01</v>
      </c>
      <c r="AL9" s="63">
        <v>26449156.253765006</v>
      </c>
      <c r="AM9" s="63">
        <v>5649367.7367649991</v>
      </c>
      <c r="AN9" s="63">
        <v>19824814.160000004</v>
      </c>
      <c r="AO9" s="63">
        <v>349437.11499999999</v>
      </c>
      <c r="AP9" s="63">
        <v>25823619.011764999</v>
      </c>
      <c r="AQ9" s="63">
        <v>1536883.1905263155</v>
      </c>
      <c r="AR9" s="63">
        <v>2980089.1257894738</v>
      </c>
      <c r="AS9" s="63">
        <v>43834.44</v>
      </c>
      <c r="AT9" s="63">
        <v>4560806.7563157892</v>
      </c>
      <c r="AU9" s="63">
        <v>1351068.1555263156</v>
      </c>
      <c r="AV9" s="63">
        <v>2980089.1257894738</v>
      </c>
      <c r="AW9" s="63">
        <v>24302.22</v>
      </c>
      <c r="AX9" s="63">
        <v>4355459.5013157893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288740.09000000003</v>
      </c>
      <c r="CN9" s="63">
        <v>0</v>
      </c>
      <c r="CO9" s="63">
        <v>0</v>
      </c>
      <c r="CP9" s="63">
        <v>288740.09000000003</v>
      </c>
      <c r="CQ9" s="63">
        <v>288740.09000000003</v>
      </c>
      <c r="CR9" s="63">
        <v>0</v>
      </c>
      <c r="CS9" s="63">
        <v>0</v>
      </c>
      <c r="CT9" s="63">
        <v>288740.09000000003</v>
      </c>
      <c r="CU9" s="63">
        <v>1075168.3999999999</v>
      </c>
      <c r="CV9" s="63">
        <v>759558.07</v>
      </c>
      <c r="CW9" s="63">
        <v>0</v>
      </c>
      <c r="CX9" s="63">
        <v>1834726.4699999997</v>
      </c>
      <c r="CY9" s="63">
        <v>883054.39999999991</v>
      </c>
      <c r="CZ9" s="63">
        <v>759258.07</v>
      </c>
      <c r="DA9" s="63">
        <v>0</v>
      </c>
      <c r="DB9" s="63">
        <v>1642312.4699999997</v>
      </c>
      <c r="DC9" s="63">
        <v>340296.73774999997</v>
      </c>
      <c r="DD9" s="63">
        <v>0</v>
      </c>
      <c r="DE9" s="63">
        <v>0</v>
      </c>
      <c r="DF9" s="63">
        <v>340296.73774999997</v>
      </c>
      <c r="DG9" s="63">
        <v>0</v>
      </c>
      <c r="DH9" s="63">
        <v>0</v>
      </c>
      <c r="DI9" s="63">
        <v>0</v>
      </c>
      <c r="DJ9" s="63">
        <v>0</v>
      </c>
      <c r="DK9" s="63">
        <v>679204.6</v>
      </c>
      <c r="DL9" s="63">
        <v>0</v>
      </c>
      <c r="DM9" s="63">
        <v>0</v>
      </c>
      <c r="DN9" s="63">
        <v>679204.6</v>
      </c>
      <c r="DO9" s="63">
        <v>135840.92000000004</v>
      </c>
      <c r="DP9" s="63">
        <v>0</v>
      </c>
      <c r="DQ9" s="63">
        <v>0</v>
      </c>
      <c r="DR9" s="63">
        <v>135840.92000000004</v>
      </c>
      <c r="DS9" s="63">
        <v>0</v>
      </c>
      <c r="DT9" s="63">
        <v>746.34</v>
      </c>
      <c r="DU9" s="63">
        <v>0</v>
      </c>
      <c r="DV9" s="63">
        <v>746.34</v>
      </c>
      <c r="DW9" s="63">
        <v>0</v>
      </c>
      <c r="DX9" s="63">
        <v>746.34</v>
      </c>
      <c r="DY9" s="63">
        <v>0</v>
      </c>
      <c r="DZ9" s="63">
        <v>746.34</v>
      </c>
      <c r="EA9" s="63">
        <v>4402439.92</v>
      </c>
      <c r="EB9" s="63">
        <v>0</v>
      </c>
      <c r="EC9" s="63">
        <v>0</v>
      </c>
      <c r="ED9" s="63">
        <v>4402439.92</v>
      </c>
      <c r="EE9" s="63">
        <v>126458.99000000022</v>
      </c>
      <c r="EF9" s="63">
        <v>0</v>
      </c>
      <c r="EG9" s="63">
        <v>0</v>
      </c>
      <c r="EH9" s="63">
        <v>126458.99000000022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38990658.928239249</v>
      </c>
      <c r="ER9" s="63">
        <v>29377985.36003748</v>
      </c>
      <c r="ES9" s="63">
        <v>663643.44999999995</v>
      </c>
      <c r="ET9" s="63">
        <v>69032287.738276735</v>
      </c>
      <c r="EU9" s="63">
        <v>32338096.844489247</v>
      </c>
      <c r="EV9" s="63">
        <v>25128432.080037478</v>
      </c>
      <c r="EW9" s="63">
        <v>373739.33499999996</v>
      </c>
      <c r="EX9" s="63">
        <v>57840268.25952673</v>
      </c>
    </row>
    <row r="10" spans="1:154" ht="24.9" customHeight="1">
      <c r="A10" s="45">
        <v>3</v>
      </c>
      <c r="B10" s="46" t="s">
        <v>55</v>
      </c>
      <c r="C10" s="63">
        <v>1664308.4000000004</v>
      </c>
      <c r="D10" s="63">
        <v>0</v>
      </c>
      <c r="E10" s="63">
        <v>180000</v>
      </c>
      <c r="F10" s="63">
        <v>1844308.4000000004</v>
      </c>
      <c r="G10" s="63">
        <v>1474405.4300000004</v>
      </c>
      <c r="H10" s="63">
        <v>0</v>
      </c>
      <c r="I10" s="63">
        <v>180000</v>
      </c>
      <c r="J10" s="63">
        <v>1654405.4300000004</v>
      </c>
      <c r="K10" s="63">
        <v>0</v>
      </c>
      <c r="L10" s="63">
        <v>28586.47</v>
      </c>
      <c r="M10" s="63">
        <v>0</v>
      </c>
      <c r="N10" s="63">
        <v>28586.47</v>
      </c>
      <c r="O10" s="63">
        <v>0</v>
      </c>
      <c r="P10" s="63">
        <v>28586.47</v>
      </c>
      <c r="Q10" s="63">
        <v>0</v>
      </c>
      <c r="R10" s="63">
        <v>28586.47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27757425.882311434</v>
      </c>
      <c r="AB10" s="63">
        <v>808172.39688874583</v>
      </c>
      <c r="AC10" s="63">
        <v>30829365.10211812</v>
      </c>
      <c r="AD10" s="63">
        <v>59394963.381318301</v>
      </c>
      <c r="AE10" s="63">
        <v>27757425.882311434</v>
      </c>
      <c r="AF10" s="63">
        <v>808172.39688874583</v>
      </c>
      <c r="AG10" s="63">
        <v>30829365.10211812</v>
      </c>
      <c r="AH10" s="63">
        <v>59394963.381318301</v>
      </c>
      <c r="AI10" s="63">
        <v>0</v>
      </c>
      <c r="AJ10" s="63">
        <v>291765.57</v>
      </c>
      <c r="AK10" s="63">
        <v>0</v>
      </c>
      <c r="AL10" s="63">
        <v>291765.57</v>
      </c>
      <c r="AM10" s="63">
        <v>0</v>
      </c>
      <c r="AN10" s="63">
        <v>134591.46451725037</v>
      </c>
      <c r="AO10" s="63">
        <v>0</v>
      </c>
      <c r="AP10" s="63">
        <v>134591.46451725037</v>
      </c>
      <c r="AQ10" s="63">
        <v>4466.9905263157907</v>
      </c>
      <c r="AR10" s="63">
        <v>275096.07578947372</v>
      </c>
      <c r="AS10" s="63">
        <v>0</v>
      </c>
      <c r="AT10" s="63">
        <v>279563.06631578953</v>
      </c>
      <c r="AU10" s="63">
        <v>4466.9905263157907</v>
      </c>
      <c r="AV10" s="63">
        <v>199799.66078947371</v>
      </c>
      <c r="AW10" s="63">
        <v>0</v>
      </c>
      <c r="AX10" s="63">
        <v>204266.6513157895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63">
        <v>0</v>
      </c>
      <c r="CS10" s="63">
        <v>0</v>
      </c>
      <c r="CT10" s="63">
        <v>0</v>
      </c>
      <c r="CU10" s="63">
        <v>16636.580000000002</v>
      </c>
      <c r="CV10" s="63">
        <v>4629.66</v>
      </c>
      <c r="CW10" s="63">
        <v>0</v>
      </c>
      <c r="CX10" s="63">
        <v>21266.240000000002</v>
      </c>
      <c r="CY10" s="63">
        <v>0</v>
      </c>
      <c r="CZ10" s="63">
        <v>0</v>
      </c>
      <c r="DA10" s="63">
        <v>0</v>
      </c>
      <c r="DB10" s="63">
        <v>0</v>
      </c>
      <c r="DC10" s="63">
        <v>0</v>
      </c>
      <c r="DD10" s="63">
        <v>0</v>
      </c>
      <c r="DE10" s="63">
        <v>0</v>
      </c>
      <c r="DF10" s="63">
        <v>0</v>
      </c>
      <c r="DG10" s="63">
        <v>0</v>
      </c>
      <c r="DH10" s="63">
        <v>0</v>
      </c>
      <c r="DI10" s="63">
        <v>0</v>
      </c>
      <c r="DJ10" s="63">
        <v>0</v>
      </c>
      <c r="DK10" s="63">
        <v>0</v>
      </c>
      <c r="DL10" s="63">
        <v>0</v>
      </c>
      <c r="DM10" s="63">
        <v>0</v>
      </c>
      <c r="DN10" s="63">
        <v>0</v>
      </c>
      <c r="DO10" s="63">
        <v>0</v>
      </c>
      <c r="DP10" s="63">
        <v>0</v>
      </c>
      <c r="DQ10" s="63">
        <v>0</v>
      </c>
      <c r="DR10" s="63">
        <v>0</v>
      </c>
      <c r="DS10" s="63">
        <v>26172.55</v>
      </c>
      <c r="DT10" s="63">
        <v>0</v>
      </c>
      <c r="DU10" s="63">
        <v>0</v>
      </c>
      <c r="DV10" s="63">
        <v>26172.55</v>
      </c>
      <c r="DW10" s="63">
        <v>3718.1800000000003</v>
      </c>
      <c r="DX10" s="63">
        <v>0</v>
      </c>
      <c r="DY10" s="63">
        <v>0</v>
      </c>
      <c r="DZ10" s="63">
        <v>3718.1800000000003</v>
      </c>
      <c r="EA10" s="63">
        <v>0</v>
      </c>
      <c r="EB10" s="63">
        <v>0</v>
      </c>
      <c r="EC10" s="63">
        <v>0</v>
      </c>
      <c r="ED10" s="63">
        <v>0</v>
      </c>
      <c r="EE10" s="63">
        <v>0</v>
      </c>
      <c r="EF10" s="63">
        <v>0</v>
      </c>
      <c r="EG10" s="63">
        <v>0</v>
      </c>
      <c r="EH10" s="63">
        <v>0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29469010.402837746</v>
      </c>
      <c r="ER10" s="63">
        <v>1408250.1726782194</v>
      </c>
      <c r="ES10" s="63">
        <v>31009365.10211812</v>
      </c>
      <c r="ET10" s="63">
        <v>61886625.67763409</v>
      </c>
      <c r="EU10" s="63">
        <v>29240016.482837748</v>
      </c>
      <c r="EV10" s="63">
        <v>1171149.9921954698</v>
      </c>
      <c r="EW10" s="63">
        <v>31009365.10211812</v>
      </c>
      <c r="EX10" s="63">
        <v>61420531.577151336</v>
      </c>
    </row>
    <row r="11" spans="1:154" ht="24.9" customHeight="1">
      <c r="A11" s="45">
        <v>4</v>
      </c>
      <c r="B11" s="46" t="s">
        <v>58</v>
      </c>
      <c r="C11" s="63">
        <v>108352.14</v>
      </c>
      <c r="D11" s="63">
        <v>10065474.840000009</v>
      </c>
      <c r="E11" s="63">
        <v>0</v>
      </c>
      <c r="F11" s="63">
        <v>10173826.98000001</v>
      </c>
      <c r="G11" s="63">
        <v>67152.160000000003</v>
      </c>
      <c r="H11" s="63">
        <v>9882910.930000009</v>
      </c>
      <c r="I11" s="63">
        <v>0</v>
      </c>
      <c r="J11" s="63">
        <v>9950063.0900000092</v>
      </c>
      <c r="K11" s="63">
        <v>8084.5099999999993</v>
      </c>
      <c r="L11" s="63">
        <v>37807.54</v>
      </c>
      <c r="M11" s="63">
        <v>0</v>
      </c>
      <c r="N11" s="63">
        <v>45892.05</v>
      </c>
      <c r="O11" s="63">
        <v>8084.5099999999993</v>
      </c>
      <c r="P11" s="63">
        <v>37807.54</v>
      </c>
      <c r="Q11" s="63">
        <v>0</v>
      </c>
      <c r="R11" s="63">
        <v>45892.05</v>
      </c>
      <c r="S11" s="63">
        <v>59748.229999999996</v>
      </c>
      <c r="T11" s="63">
        <v>0</v>
      </c>
      <c r="U11" s="63">
        <v>0</v>
      </c>
      <c r="V11" s="63">
        <v>59748.229999999996</v>
      </c>
      <c r="W11" s="63">
        <v>9010.6599999999962</v>
      </c>
      <c r="X11" s="63">
        <v>0</v>
      </c>
      <c r="Y11" s="63">
        <v>0</v>
      </c>
      <c r="Z11" s="63">
        <v>9010.6599999999962</v>
      </c>
      <c r="AA11" s="63">
        <v>268720</v>
      </c>
      <c r="AB11" s="63">
        <v>0</v>
      </c>
      <c r="AC11" s="63">
        <v>0</v>
      </c>
      <c r="AD11" s="63">
        <v>268720</v>
      </c>
      <c r="AE11" s="63">
        <v>268720</v>
      </c>
      <c r="AF11" s="63">
        <v>0</v>
      </c>
      <c r="AG11" s="63">
        <v>0</v>
      </c>
      <c r="AH11" s="63">
        <v>268720</v>
      </c>
      <c r="AI11" s="63">
        <v>9569384.7100000046</v>
      </c>
      <c r="AJ11" s="63">
        <v>15353947.53000002</v>
      </c>
      <c r="AK11" s="63">
        <v>12885</v>
      </c>
      <c r="AL11" s="63">
        <v>24936217.240000024</v>
      </c>
      <c r="AM11" s="63">
        <v>9525454.8300000038</v>
      </c>
      <c r="AN11" s="63">
        <v>15143070.020000016</v>
      </c>
      <c r="AO11" s="63">
        <v>12885</v>
      </c>
      <c r="AP11" s="63">
        <v>24681409.85000002</v>
      </c>
      <c r="AQ11" s="63">
        <v>2129515.8305263156</v>
      </c>
      <c r="AR11" s="63">
        <v>1897755.3657894728</v>
      </c>
      <c r="AS11" s="63">
        <v>182687.18</v>
      </c>
      <c r="AT11" s="63">
        <v>4209958.3763157884</v>
      </c>
      <c r="AU11" s="63">
        <v>2127461.3705263156</v>
      </c>
      <c r="AV11" s="63">
        <v>1897755.3657894728</v>
      </c>
      <c r="AW11" s="63">
        <v>182687.18</v>
      </c>
      <c r="AX11" s="63">
        <v>4207903.9163157884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4942393.67</v>
      </c>
      <c r="CN11" s="63">
        <v>9031.6200000000008</v>
      </c>
      <c r="CO11" s="63">
        <v>0</v>
      </c>
      <c r="CP11" s="63">
        <v>4951425.29</v>
      </c>
      <c r="CQ11" s="63">
        <v>336545.52999999933</v>
      </c>
      <c r="CR11" s="63">
        <v>9031.6200000000008</v>
      </c>
      <c r="CS11" s="63">
        <v>0</v>
      </c>
      <c r="CT11" s="63">
        <v>345577.14999999932</v>
      </c>
      <c r="CU11" s="63">
        <v>4627490.87</v>
      </c>
      <c r="CV11" s="63">
        <v>2291638.1100000013</v>
      </c>
      <c r="CW11" s="63">
        <v>0</v>
      </c>
      <c r="CX11" s="63">
        <v>6919128.9800000014</v>
      </c>
      <c r="CY11" s="63">
        <v>4260595.41</v>
      </c>
      <c r="CZ11" s="63">
        <v>1074257.2500000019</v>
      </c>
      <c r="DA11" s="63">
        <v>0</v>
      </c>
      <c r="DB11" s="63">
        <v>5334852.660000002</v>
      </c>
      <c r="DC11" s="63">
        <v>473951.64</v>
      </c>
      <c r="DD11" s="63">
        <v>0</v>
      </c>
      <c r="DE11" s="63">
        <v>0</v>
      </c>
      <c r="DF11" s="63">
        <v>473951.64</v>
      </c>
      <c r="DG11" s="63">
        <v>0</v>
      </c>
      <c r="DH11" s="63">
        <v>0</v>
      </c>
      <c r="DI11" s="63">
        <v>0</v>
      </c>
      <c r="DJ11" s="63">
        <v>0</v>
      </c>
      <c r="DK11" s="63">
        <v>5893810.5299999993</v>
      </c>
      <c r="DL11" s="63">
        <v>0</v>
      </c>
      <c r="DM11" s="63">
        <v>0</v>
      </c>
      <c r="DN11" s="63">
        <v>5893810.5299999993</v>
      </c>
      <c r="DO11" s="63">
        <v>2288827.8499999996</v>
      </c>
      <c r="DP11" s="63">
        <v>0</v>
      </c>
      <c r="DQ11" s="63">
        <v>0</v>
      </c>
      <c r="DR11" s="63">
        <v>2288827.8499999996</v>
      </c>
      <c r="DS11" s="63">
        <v>0</v>
      </c>
      <c r="DT11" s="63">
        <v>0</v>
      </c>
      <c r="DU11" s="63">
        <v>0</v>
      </c>
      <c r="DV11" s="63">
        <v>0</v>
      </c>
      <c r="DW11" s="63">
        <v>0</v>
      </c>
      <c r="DX11" s="63">
        <v>0</v>
      </c>
      <c r="DY11" s="63">
        <v>0</v>
      </c>
      <c r="DZ11" s="63">
        <v>0</v>
      </c>
      <c r="EA11" s="63">
        <v>229595.25999999998</v>
      </c>
      <c r="EB11" s="63">
        <v>63139.28</v>
      </c>
      <c r="EC11" s="63">
        <v>0</v>
      </c>
      <c r="ED11" s="63">
        <v>292734.53999999998</v>
      </c>
      <c r="EE11" s="63">
        <v>168508.06999999998</v>
      </c>
      <c r="EF11" s="63">
        <v>63139.28</v>
      </c>
      <c r="EG11" s="63">
        <v>0</v>
      </c>
      <c r="EH11" s="63">
        <v>231647.34999999998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28311047.390526321</v>
      </c>
      <c r="ER11" s="63">
        <v>29718794.285789505</v>
      </c>
      <c r="ES11" s="63">
        <v>195572.18</v>
      </c>
      <c r="ET11" s="63">
        <v>58225413.856315829</v>
      </c>
      <c r="EU11" s="63">
        <v>19060360.390526317</v>
      </c>
      <c r="EV11" s="63">
        <v>28107972.005789503</v>
      </c>
      <c r="EW11" s="63">
        <v>195572.18</v>
      </c>
      <c r="EX11" s="63">
        <v>47363904.57631582</v>
      </c>
    </row>
    <row r="12" spans="1:154" ht="24.9" customHeight="1">
      <c r="A12" s="45">
        <v>5</v>
      </c>
      <c r="B12" s="46" t="s">
        <v>60</v>
      </c>
      <c r="C12" s="63">
        <v>101480.35999999997</v>
      </c>
      <c r="D12" s="63">
        <v>0</v>
      </c>
      <c r="E12" s="63">
        <v>15000</v>
      </c>
      <c r="F12" s="63">
        <v>116480.35999999997</v>
      </c>
      <c r="G12" s="63">
        <v>29120.089999999967</v>
      </c>
      <c r="H12" s="63">
        <v>0</v>
      </c>
      <c r="I12" s="63">
        <v>15000</v>
      </c>
      <c r="J12" s="63">
        <v>44120.089999999967</v>
      </c>
      <c r="K12" s="63">
        <v>2290.06</v>
      </c>
      <c r="L12" s="63">
        <v>134939.27999999997</v>
      </c>
      <c r="M12" s="63">
        <v>150</v>
      </c>
      <c r="N12" s="63">
        <v>137379.33999999997</v>
      </c>
      <c r="O12" s="63">
        <v>2290.06</v>
      </c>
      <c r="P12" s="63">
        <v>134939.27999999997</v>
      </c>
      <c r="Q12" s="63">
        <v>150</v>
      </c>
      <c r="R12" s="63">
        <v>137379.33999999997</v>
      </c>
      <c r="S12" s="63">
        <v>4000</v>
      </c>
      <c r="T12" s="63">
        <v>1000</v>
      </c>
      <c r="U12" s="63">
        <v>0</v>
      </c>
      <c r="V12" s="63">
        <v>5000</v>
      </c>
      <c r="W12" s="63">
        <v>4000</v>
      </c>
      <c r="X12" s="63">
        <v>1000</v>
      </c>
      <c r="Y12" s="63">
        <v>0</v>
      </c>
      <c r="Z12" s="63">
        <v>5000</v>
      </c>
      <c r="AA12" s="63">
        <v>23683118.582187511</v>
      </c>
      <c r="AB12" s="63">
        <v>5044884.5605540033</v>
      </c>
      <c r="AC12" s="63">
        <v>4279025.3372584963</v>
      </c>
      <c r="AD12" s="63">
        <v>33007028.480000012</v>
      </c>
      <c r="AE12" s="63">
        <v>23683118.582187511</v>
      </c>
      <c r="AF12" s="63">
        <v>5044884.5605540033</v>
      </c>
      <c r="AG12" s="63">
        <v>4279025.3372584963</v>
      </c>
      <c r="AH12" s="63">
        <v>33007028.480000012</v>
      </c>
      <c r="AI12" s="63">
        <v>215708.19000000029</v>
      </c>
      <c r="AJ12" s="63">
        <v>1541030.4500000002</v>
      </c>
      <c r="AK12" s="63">
        <v>0</v>
      </c>
      <c r="AL12" s="63">
        <v>1756738.6400000006</v>
      </c>
      <c r="AM12" s="63">
        <v>16133.008000000293</v>
      </c>
      <c r="AN12" s="63">
        <v>1380298.2720000001</v>
      </c>
      <c r="AO12" s="63">
        <v>-7126.4639999999999</v>
      </c>
      <c r="AP12" s="63">
        <v>1389304.8160000006</v>
      </c>
      <c r="AQ12" s="63">
        <v>40406.470526315818</v>
      </c>
      <c r="AR12" s="63">
        <v>351285.37578947365</v>
      </c>
      <c r="AS12" s="63">
        <v>0</v>
      </c>
      <c r="AT12" s="63">
        <v>391691.84631578944</v>
      </c>
      <c r="AU12" s="63">
        <v>40406.470526315818</v>
      </c>
      <c r="AV12" s="63">
        <v>344879.53578947362</v>
      </c>
      <c r="AW12" s="63">
        <v>0</v>
      </c>
      <c r="AX12" s="63">
        <v>385286.00631578942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63">
        <v>0</v>
      </c>
      <c r="CS12" s="63">
        <v>0</v>
      </c>
      <c r="CT12" s="63">
        <v>0</v>
      </c>
      <c r="CU12" s="63">
        <v>755289.08</v>
      </c>
      <c r="CV12" s="63">
        <v>6286.4</v>
      </c>
      <c r="CW12" s="63">
        <v>0</v>
      </c>
      <c r="CX12" s="63">
        <v>761575.48</v>
      </c>
      <c r="CY12" s="63">
        <v>141468.83020153036</v>
      </c>
      <c r="CZ12" s="63">
        <v>628.63999999999942</v>
      </c>
      <c r="DA12" s="63">
        <v>0</v>
      </c>
      <c r="DB12" s="63">
        <v>142097.47020153038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0</v>
      </c>
      <c r="DL12" s="63">
        <v>0</v>
      </c>
      <c r="DM12" s="63">
        <v>0</v>
      </c>
      <c r="DN12" s="63">
        <v>0</v>
      </c>
      <c r="DO12" s="63">
        <v>0</v>
      </c>
      <c r="DP12" s="63">
        <v>0</v>
      </c>
      <c r="DQ12" s="63">
        <v>0</v>
      </c>
      <c r="DR12" s="63">
        <v>0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4671</v>
      </c>
      <c r="EB12" s="63">
        <v>0</v>
      </c>
      <c r="EC12" s="63">
        <v>0</v>
      </c>
      <c r="ED12" s="63">
        <v>4671</v>
      </c>
      <c r="EE12" s="63">
        <v>4671</v>
      </c>
      <c r="EF12" s="63">
        <v>0</v>
      </c>
      <c r="EG12" s="63">
        <v>0</v>
      </c>
      <c r="EH12" s="63">
        <v>4671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24806963.742713828</v>
      </c>
      <c r="ER12" s="63">
        <v>7079426.0663434779</v>
      </c>
      <c r="ES12" s="63">
        <v>4294175.3372584963</v>
      </c>
      <c r="ET12" s="63">
        <v>36180565.146315791</v>
      </c>
      <c r="EU12" s="63">
        <v>23921208.040915355</v>
      </c>
      <c r="EV12" s="63">
        <v>6906630.2883434771</v>
      </c>
      <c r="EW12" s="63">
        <v>4287048.8732584966</v>
      </c>
      <c r="EX12" s="63">
        <v>35114887.202517331</v>
      </c>
    </row>
    <row r="13" spans="1:154" ht="24.9" customHeight="1">
      <c r="A13" s="45">
        <v>6</v>
      </c>
      <c r="B13" s="46" t="s">
        <v>59</v>
      </c>
      <c r="C13" s="63">
        <v>99841.31</v>
      </c>
      <c r="D13" s="63">
        <v>0</v>
      </c>
      <c r="E13" s="63">
        <v>126000</v>
      </c>
      <c r="F13" s="63">
        <v>225841.31</v>
      </c>
      <c r="G13" s="63">
        <v>20000</v>
      </c>
      <c r="H13" s="63">
        <v>0</v>
      </c>
      <c r="I13" s="63">
        <v>126000</v>
      </c>
      <c r="J13" s="63">
        <v>146000</v>
      </c>
      <c r="K13" s="63">
        <v>0</v>
      </c>
      <c r="L13" s="63">
        <v>7448.33</v>
      </c>
      <c r="M13" s="63">
        <v>0</v>
      </c>
      <c r="N13" s="63">
        <v>7448.33</v>
      </c>
      <c r="O13" s="63">
        <v>0</v>
      </c>
      <c r="P13" s="63">
        <v>7448.33</v>
      </c>
      <c r="Q13" s="63">
        <v>0</v>
      </c>
      <c r="R13" s="63">
        <v>7448.33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8334061.2719856277</v>
      </c>
      <c r="AB13" s="63">
        <v>44240.718986196298</v>
      </c>
      <c r="AC13" s="63">
        <v>12924316.292748032</v>
      </c>
      <c r="AD13" s="63">
        <v>21302618.283719856</v>
      </c>
      <c r="AE13" s="63">
        <v>8334061.2719856277</v>
      </c>
      <c r="AF13" s="63">
        <v>40105.175266196296</v>
      </c>
      <c r="AG13" s="63">
        <v>12924316.292748032</v>
      </c>
      <c r="AH13" s="63">
        <v>21298482.739999857</v>
      </c>
      <c r="AI13" s="63">
        <v>1312995.83</v>
      </c>
      <c r="AJ13" s="63">
        <v>629616.68999999994</v>
      </c>
      <c r="AK13" s="63">
        <v>7578565.4799999995</v>
      </c>
      <c r="AL13" s="63">
        <v>9521178</v>
      </c>
      <c r="AM13" s="63">
        <v>1141603.9117630718</v>
      </c>
      <c r="AN13" s="63">
        <v>483054.38720942696</v>
      </c>
      <c r="AO13" s="63">
        <v>6586741.2975857006</v>
      </c>
      <c r="AP13" s="63">
        <v>8211399.5965581993</v>
      </c>
      <c r="AQ13" s="63">
        <v>274910.38052631583</v>
      </c>
      <c r="AR13" s="63">
        <v>275782.7457894737</v>
      </c>
      <c r="AS13" s="63">
        <v>554753.22</v>
      </c>
      <c r="AT13" s="63">
        <v>1105446.3463157895</v>
      </c>
      <c r="AU13" s="63">
        <v>274493.70719298249</v>
      </c>
      <c r="AV13" s="63">
        <v>274392.33778947371</v>
      </c>
      <c r="AW13" s="63">
        <v>554753.22</v>
      </c>
      <c r="AX13" s="63">
        <v>1103639.2649824561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63">
        <v>0</v>
      </c>
      <c r="CS13" s="63">
        <v>0</v>
      </c>
      <c r="CT13" s="63">
        <v>0</v>
      </c>
      <c r="CU13" s="63">
        <v>0</v>
      </c>
      <c r="CV13" s="63">
        <v>0</v>
      </c>
      <c r="CW13" s="63">
        <v>0</v>
      </c>
      <c r="CX13" s="63">
        <v>0</v>
      </c>
      <c r="CY13" s="63">
        <v>0</v>
      </c>
      <c r="CZ13" s="63">
        <v>0</v>
      </c>
      <c r="DA13" s="63">
        <v>0</v>
      </c>
      <c r="DB13" s="63">
        <v>0</v>
      </c>
      <c r="DC13" s="63">
        <v>0</v>
      </c>
      <c r="DD13" s="63">
        <v>0</v>
      </c>
      <c r="DE13" s="63">
        <v>0</v>
      </c>
      <c r="DF13" s="63">
        <v>0</v>
      </c>
      <c r="DG13" s="63">
        <v>0</v>
      </c>
      <c r="DH13" s="63">
        <v>0</v>
      </c>
      <c r="DI13" s="63">
        <v>0</v>
      </c>
      <c r="DJ13" s="63">
        <v>0</v>
      </c>
      <c r="DK13" s="63">
        <v>0</v>
      </c>
      <c r="DL13" s="63">
        <v>0</v>
      </c>
      <c r="DM13" s="63">
        <v>0</v>
      </c>
      <c r="DN13" s="63">
        <v>0</v>
      </c>
      <c r="DO13" s="63">
        <v>0</v>
      </c>
      <c r="DP13" s="63">
        <v>0</v>
      </c>
      <c r="DQ13" s="63">
        <v>0</v>
      </c>
      <c r="DR13" s="63">
        <v>0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19500</v>
      </c>
      <c r="EB13" s="63">
        <v>0</v>
      </c>
      <c r="EC13" s="63">
        <v>0</v>
      </c>
      <c r="ED13" s="63">
        <v>19500</v>
      </c>
      <c r="EE13" s="63">
        <v>13301.4375</v>
      </c>
      <c r="EF13" s="63">
        <v>0</v>
      </c>
      <c r="EG13" s="63">
        <v>0</v>
      </c>
      <c r="EH13" s="63">
        <v>13301.4375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10041308.792511944</v>
      </c>
      <c r="ER13" s="63">
        <v>957088.48477566987</v>
      </c>
      <c r="ES13" s="63">
        <v>21183634.99274803</v>
      </c>
      <c r="ET13" s="63">
        <v>32182032.270035647</v>
      </c>
      <c r="EU13" s="63">
        <v>9783460.3284416813</v>
      </c>
      <c r="EV13" s="63">
        <v>805000.23026509699</v>
      </c>
      <c r="EW13" s="63">
        <v>20191810.810333733</v>
      </c>
      <c r="EX13" s="63">
        <v>30780271.369040508</v>
      </c>
    </row>
    <row r="14" spans="1:154" ht="24.9" customHeight="1">
      <c r="A14" s="45">
        <v>7</v>
      </c>
      <c r="B14" s="46" t="s">
        <v>56</v>
      </c>
      <c r="C14" s="63">
        <v>908072.59999999986</v>
      </c>
      <c r="D14" s="63">
        <v>0</v>
      </c>
      <c r="E14" s="63">
        <v>0</v>
      </c>
      <c r="F14" s="63">
        <v>908072.59999999986</v>
      </c>
      <c r="G14" s="63">
        <v>41833.329999999842</v>
      </c>
      <c r="H14" s="63">
        <v>0</v>
      </c>
      <c r="I14" s="63">
        <v>0</v>
      </c>
      <c r="J14" s="63">
        <v>41833.329999999842</v>
      </c>
      <c r="K14" s="63">
        <v>0</v>
      </c>
      <c r="L14" s="63">
        <v>52285.920000000006</v>
      </c>
      <c r="M14" s="63">
        <v>0</v>
      </c>
      <c r="N14" s="63">
        <v>52285.920000000006</v>
      </c>
      <c r="O14" s="63">
        <v>0</v>
      </c>
      <c r="P14" s="63">
        <v>52285.920000000006</v>
      </c>
      <c r="Q14" s="63">
        <v>0</v>
      </c>
      <c r="R14" s="63">
        <v>52285.920000000006</v>
      </c>
      <c r="S14" s="63">
        <v>3000</v>
      </c>
      <c r="T14" s="63">
        <v>1538.88</v>
      </c>
      <c r="U14" s="63">
        <v>0</v>
      </c>
      <c r="V14" s="63">
        <v>4538.88</v>
      </c>
      <c r="W14" s="63">
        <v>3000</v>
      </c>
      <c r="X14" s="63">
        <v>1538.88</v>
      </c>
      <c r="Y14" s="63">
        <v>0</v>
      </c>
      <c r="Z14" s="63">
        <v>4538.88</v>
      </c>
      <c r="AA14" s="63">
        <v>10465894.930199992</v>
      </c>
      <c r="AB14" s="63">
        <v>1560116.6766000076</v>
      </c>
      <c r="AC14" s="63">
        <v>248311.00320000088</v>
      </c>
      <c r="AD14" s="63">
        <v>12274322.609999999</v>
      </c>
      <c r="AE14" s="63">
        <v>10465894.930199992</v>
      </c>
      <c r="AF14" s="63">
        <v>1560116.6766000076</v>
      </c>
      <c r="AG14" s="63">
        <v>248311.00320000088</v>
      </c>
      <c r="AH14" s="63">
        <v>12274322.609999999</v>
      </c>
      <c r="AI14" s="63">
        <v>1367424.966910999</v>
      </c>
      <c r="AJ14" s="63">
        <v>2960809.8722510003</v>
      </c>
      <c r="AK14" s="63">
        <v>7841.3208379999996</v>
      </c>
      <c r="AL14" s="63">
        <v>4336076.1599999992</v>
      </c>
      <c r="AM14" s="63">
        <v>1331990.6242109991</v>
      </c>
      <c r="AN14" s="63">
        <v>2582818.6849509999</v>
      </c>
      <c r="AO14" s="63">
        <v>7841.3208379999996</v>
      </c>
      <c r="AP14" s="63">
        <v>3922650.6299999994</v>
      </c>
      <c r="AQ14" s="63">
        <v>259381.79041152642</v>
      </c>
      <c r="AR14" s="63">
        <v>498648.23958847363</v>
      </c>
      <c r="AS14" s="63">
        <v>400</v>
      </c>
      <c r="AT14" s="63">
        <v>758430.03</v>
      </c>
      <c r="AU14" s="63">
        <v>259381.84041152644</v>
      </c>
      <c r="AV14" s="63">
        <v>498648.23958847363</v>
      </c>
      <c r="AW14" s="63">
        <v>400</v>
      </c>
      <c r="AX14" s="63">
        <v>758430.08000000007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305134.96000000008</v>
      </c>
      <c r="CN14" s="63">
        <v>0</v>
      </c>
      <c r="CO14" s="63">
        <v>0</v>
      </c>
      <c r="CP14" s="63">
        <v>305134.96000000008</v>
      </c>
      <c r="CQ14" s="63">
        <v>297741.82999999996</v>
      </c>
      <c r="CR14" s="63">
        <v>0</v>
      </c>
      <c r="CS14" s="63">
        <v>0</v>
      </c>
      <c r="CT14" s="63">
        <v>297741.82999999996</v>
      </c>
      <c r="CU14" s="63">
        <v>1203626.9727550002</v>
      </c>
      <c r="CV14" s="63">
        <v>97027.557244999989</v>
      </c>
      <c r="CW14" s="63">
        <v>0</v>
      </c>
      <c r="CX14" s="63">
        <v>1300654.5300000003</v>
      </c>
      <c r="CY14" s="63">
        <v>197551.41275500052</v>
      </c>
      <c r="CZ14" s="63">
        <v>96573.057244999989</v>
      </c>
      <c r="DA14" s="63">
        <v>0</v>
      </c>
      <c r="DB14" s="63">
        <v>294124.4700000005</v>
      </c>
      <c r="DC14" s="63">
        <v>0</v>
      </c>
      <c r="DD14" s="63">
        <v>0</v>
      </c>
      <c r="DE14" s="63">
        <v>0</v>
      </c>
      <c r="DF14" s="63">
        <v>0</v>
      </c>
      <c r="DG14" s="63">
        <v>0</v>
      </c>
      <c r="DH14" s="63">
        <v>0</v>
      </c>
      <c r="DI14" s="63">
        <v>0</v>
      </c>
      <c r="DJ14" s="63">
        <v>0</v>
      </c>
      <c r="DK14" s="63">
        <v>25546</v>
      </c>
      <c r="DL14" s="63">
        <v>240</v>
      </c>
      <c r="DM14" s="63">
        <v>0</v>
      </c>
      <c r="DN14" s="63">
        <v>25786</v>
      </c>
      <c r="DO14" s="63">
        <v>5109.2000000000698</v>
      </c>
      <c r="DP14" s="63">
        <v>48</v>
      </c>
      <c r="DQ14" s="63">
        <v>0</v>
      </c>
      <c r="DR14" s="63">
        <v>5157.2000000000698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26395.17</v>
      </c>
      <c r="EB14" s="63">
        <v>4359</v>
      </c>
      <c r="EC14" s="63">
        <v>0</v>
      </c>
      <c r="ED14" s="63">
        <v>30754.17</v>
      </c>
      <c r="EE14" s="63">
        <v>0</v>
      </c>
      <c r="EF14" s="63">
        <v>4359</v>
      </c>
      <c r="EG14" s="63">
        <v>0</v>
      </c>
      <c r="EH14" s="63">
        <v>4359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14564477.390277518</v>
      </c>
      <c r="ER14" s="63">
        <v>5175026.1456844825</v>
      </c>
      <c r="ES14" s="63">
        <v>256552.32403800089</v>
      </c>
      <c r="ET14" s="63">
        <v>19996055.860000003</v>
      </c>
      <c r="EU14" s="63">
        <v>12602503.167577518</v>
      </c>
      <c r="EV14" s="63">
        <v>4796388.4583844822</v>
      </c>
      <c r="EW14" s="63">
        <v>256552.32403800089</v>
      </c>
      <c r="EX14" s="63">
        <v>17655443.949999992</v>
      </c>
    </row>
    <row r="15" spans="1:154" ht="24.9" customHeight="1">
      <c r="A15" s="45">
        <v>8</v>
      </c>
      <c r="B15" s="46" t="s">
        <v>61</v>
      </c>
      <c r="C15" s="63">
        <v>2500</v>
      </c>
      <c r="D15" s="63">
        <v>0</v>
      </c>
      <c r="E15" s="63">
        <v>6000</v>
      </c>
      <c r="F15" s="63">
        <v>8500</v>
      </c>
      <c r="G15" s="63">
        <v>2500</v>
      </c>
      <c r="H15" s="63">
        <v>0</v>
      </c>
      <c r="I15" s="63">
        <v>6000</v>
      </c>
      <c r="J15" s="63">
        <v>8500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8384448.3955400437</v>
      </c>
      <c r="AB15" s="63">
        <v>362338.2654265798</v>
      </c>
      <c r="AC15" s="63">
        <v>2499836.9290336636</v>
      </c>
      <c r="AD15" s="63">
        <v>11246623.590000287</v>
      </c>
      <c r="AE15" s="63">
        <v>8384448.3955400437</v>
      </c>
      <c r="AF15" s="63">
        <v>362338.2654265798</v>
      </c>
      <c r="AG15" s="63">
        <v>2499836.9290336636</v>
      </c>
      <c r="AH15" s="63">
        <v>11246623.590000287</v>
      </c>
      <c r="AI15" s="63">
        <v>583629.1451386488</v>
      </c>
      <c r="AJ15" s="63">
        <v>5041052.0548613518</v>
      </c>
      <c r="AK15" s="63">
        <v>0</v>
      </c>
      <c r="AL15" s="63">
        <v>5624681.2000000011</v>
      </c>
      <c r="AM15" s="63">
        <v>309796.05513864895</v>
      </c>
      <c r="AN15" s="63">
        <v>2562228.7378613506</v>
      </c>
      <c r="AO15" s="63">
        <v>0</v>
      </c>
      <c r="AP15" s="63">
        <v>2872024.7929999996</v>
      </c>
      <c r="AQ15" s="63">
        <v>156995.3805263158</v>
      </c>
      <c r="AR15" s="63">
        <v>923721.81578947371</v>
      </c>
      <c r="AS15" s="63">
        <v>0</v>
      </c>
      <c r="AT15" s="63">
        <v>1080717.1963157896</v>
      </c>
      <c r="AU15" s="63">
        <v>82441.185526315792</v>
      </c>
      <c r="AV15" s="63">
        <v>533816.92578947358</v>
      </c>
      <c r="AW15" s="63">
        <v>0</v>
      </c>
      <c r="AX15" s="63">
        <v>616258.1113157894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0</v>
      </c>
      <c r="CV15" s="63">
        <v>0</v>
      </c>
      <c r="CW15" s="63">
        <v>0</v>
      </c>
      <c r="CX15" s="63">
        <v>0</v>
      </c>
      <c r="CY15" s="63">
        <v>0</v>
      </c>
      <c r="CZ15" s="63">
        <v>0</v>
      </c>
      <c r="DA15" s="63">
        <v>0</v>
      </c>
      <c r="DB15" s="63">
        <v>0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0</v>
      </c>
      <c r="DL15" s="63">
        <v>0</v>
      </c>
      <c r="DM15" s="63">
        <v>0</v>
      </c>
      <c r="DN15" s="63">
        <v>0</v>
      </c>
      <c r="DO15" s="63">
        <v>0</v>
      </c>
      <c r="DP15" s="63">
        <v>0</v>
      </c>
      <c r="DQ15" s="63">
        <v>0</v>
      </c>
      <c r="DR15" s="63">
        <v>0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9127572.9212050084</v>
      </c>
      <c r="ER15" s="63">
        <v>6327112.1360774059</v>
      </c>
      <c r="ES15" s="63">
        <v>2505836.9290336636</v>
      </c>
      <c r="ET15" s="63">
        <v>17960521.986316077</v>
      </c>
      <c r="EU15" s="63">
        <v>8779185.6362050083</v>
      </c>
      <c r="EV15" s="63">
        <v>3458383.9290774041</v>
      </c>
      <c r="EW15" s="63">
        <v>2505836.9290336636</v>
      </c>
      <c r="EX15" s="63">
        <v>14743406.494316075</v>
      </c>
    </row>
    <row r="16" spans="1:154" ht="24.9" customHeight="1">
      <c r="A16" s="45">
        <v>9</v>
      </c>
      <c r="B16" s="46" t="s">
        <v>62</v>
      </c>
      <c r="C16" s="63">
        <v>8000</v>
      </c>
      <c r="D16" s="63">
        <v>0</v>
      </c>
      <c r="E16" s="63">
        <v>90000</v>
      </c>
      <c r="F16" s="63">
        <v>98000</v>
      </c>
      <c r="G16" s="63">
        <v>8000</v>
      </c>
      <c r="H16" s="63">
        <v>0</v>
      </c>
      <c r="I16" s="63">
        <v>90000</v>
      </c>
      <c r="J16" s="63">
        <v>98000</v>
      </c>
      <c r="K16" s="63">
        <v>0</v>
      </c>
      <c r="L16" s="63">
        <v>11952.03</v>
      </c>
      <c r="M16" s="63">
        <v>0</v>
      </c>
      <c r="N16" s="63">
        <v>11952.03</v>
      </c>
      <c r="O16" s="63">
        <v>0</v>
      </c>
      <c r="P16" s="63">
        <v>11952.03</v>
      </c>
      <c r="Q16" s="63">
        <v>0</v>
      </c>
      <c r="R16" s="63">
        <v>11952.03</v>
      </c>
      <c r="S16" s="63">
        <v>5000</v>
      </c>
      <c r="T16" s="63">
        <v>0</v>
      </c>
      <c r="U16" s="63">
        <v>0</v>
      </c>
      <c r="V16" s="63">
        <v>5000</v>
      </c>
      <c r="W16" s="63">
        <v>5000</v>
      </c>
      <c r="X16" s="63">
        <v>0</v>
      </c>
      <c r="Y16" s="63">
        <v>0</v>
      </c>
      <c r="Z16" s="63">
        <v>5000</v>
      </c>
      <c r="AA16" s="63">
        <v>4249547.52999999</v>
      </c>
      <c r="AB16" s="63">
        <v>1268606.7099999972</v>
      </c>
      <c r="AC16" s="63">
        <v>4568870.1799999904</v>
      </c>
      <c r="AD16" s="63">
        <v>10087024.419999978</v>
      </c>
      <c r="AE16" s="63">
        <v>4249547.52999999</v>
      </c>
      <c r="AF16" s="63">
        <v>1268606.7099999972</v>
      </c>
      <c r="AG16" s="63">
        <v>4568870.1799999904</v>
      </c>
      <c r="AH16" s="63">
        <v>10087024.419999978</v>
      </c>
      <c r="AI16" s="63">
        <v>287584.25</v>
      </c>
      <c r="AJ16" s="63">
        <v>939982.8899999999</v>
      </c>
      <c r="AK16" s="63">
        <v>84824.819999999992</v>
      </c>
      <c r="AL16" s="63">
        <v>1312391.96</v>
      </c>
      <c r="AM16" s="63">
        <v>287584.25</v>
      </c>
      <c r="AN16" s="63">
        <v>887970.8899999999</v>
      </c>
      <c r="AO16" s="63">
        <v>83846.28</v>
      </c>
      <c r="AP16" s="63">
        <v>1259401.42</v>
      </c>
      <c r="AQ16" s="63">
        <v>34348.990526315793</v>
      </c>
      <c r="AR16" s="63">
        <v>193007.00578947371</v>
      </c>
      <c r="AS16" s="63">
        <v>4865.37</v>
      </c>
      <c r="AT16" s="63">
        <v>232221.36631578949</v>
      </c>
      <c r="AU16" s="63">
        <v>34348.990526315793</v>
      </c>
      <c r="AV16" s="63">
        <v>193007.00578947371</v>
      </c>
      <c r="AW16" s="63">
        <v>4865.37</v>
      </c>
      <c r="AX16" s="63">
        <v>232221.36631578949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3095.4100000000003</v>
      </c>
      <c r="CN16" s="63">
        <v>0</v>
      </c>
      <c r="CO16" s="63">
        <v>0</v>
      </c>
      <c r="CP16" s="63">
        <v>3095.4100000000003</v>
      </c>
      <c r="CQ16" s="63">
        <v>1547.7050000000004</v>
      </c>
      <c r="CR16" s="63">
        <v>0</v>
      </c>
      <c r="CS16" s="63">
        <v>0</v>
      </c>
      <c r="CT16" s="63">
        <v>1547.7050000000004</v>
      </c>
      <c r="CU16" s="63">
        <v>3149608.57</v>
      </c>
      <c r="CV16" s="63">
        <v>0</v>
      </c>
      <c r="CW16" s="63">
        <v>6677.1100000000006</v>
      </c>
      <c r="CX16" s="63">
        <v>3156285.6799999997</v>
      </c>
      <c r="CY16" s="63">
        <v>379302.5299999998</v>
      </c>
      <c r="CZ16" s="63">
        <v>0</v>
      </c>
      <c r="DA16" s="63">
        <v>3338.5550000000003</v>
      </c>
      <c r="DB16" s="63">
        <v>382641.08499999979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417551.58</v>
      </c>
      <c r="DL16" s="63">
        <v>0</v>
      </c>
      <c r="DM16" s="63">
        <v>0</v>
      </c>
      <c r="DN16" s="63">
        <v>417551.58</v>
      </c>
      <c r="DO16" s="63">
        <v>167020.63200000004</v>
      </c>
      <c r="DP16" s="63">
        <v>0</v>
      </c>
      <c r="DQ16" s="63">
        <v>0</v>
      </c>
      <c r="DR16" s="63">
        <v>167020.63200000004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7927.2000000000007</v>
      </c>
      <c r="EB16" s="63">
        <v>0</v>
      </c>
      <c r="EC16" s="63">
        <v>0</v>
      </c>
      <c r="ED16" s="63">
        <v>7927.2000000000007</v>
      </c>
      <c r="EE16" s="63">
        <v>3963.6000000000004</v>
      </c>
      <c r="EF16" s="63">
        <v>0</v>
      </c>
      <c r="EG16" s="63">
        <v>0</v>
      </c>
      <c r="EH16" s="63">
        <v>3963.6000000000004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8162663.5305263055</v>
      </c>
      <c r="ER16" s="63">
        <v>2413548.6357894707</v>
      </c>
      <c r="ES16" s="63">
        <v>4755237.4799999911</v>
      </c>
      <c r="ET16" s="63">
        <v>15331449.646315766</v>
      </c>
      <c r="EU16" s="63">
        <v>5136315.237526306</v>
      </c>
      <c r="EV16" s="63">
        <v>2361536.6357894707</v>
      </c>
      <c r="EW16" s="63">
        <v>4750920.3849999905</v>
      </c>
      <c r="EX16" s="63">
        <v>12248772.258315764</v>
      </c>
    </row>
    <row r="17" spans="1:154" ht="24.9" customHeight="1">
      <c r="A17" s="45">
        <v>10</v>
      </c>
      <c r="B17" s="46" t="s">
        <v>66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629672.06000000006</v>
      </c>
      <c r="AB17" s="63">
        <v>290497.070000001</v>
      </c>
      <c r="AC17" s="63">
        <v>1277214.68</v>
      </c>
      <c r="AD17" s="63">
        <v>2197383.810000001</v>
      </c>
      <c r="AE17" s="63">
        <v>629672.06000000006</v>
      </c>
      <c r="AF17" s="63">
        <v>290497.070000001</v>
      </c>
      <c r="AG17" s="63">
        <v>1277214.68</v>
      </c>
      <c r="AH17" s="63">
        <v>2197383.810000001</v>
      </c>
      <c r="AI17" s="63">
        <v>156875.29999999999</v>
      </c>
      <c r="AJ17" s="63">
        <v>1117720.6000000001</v>
      </c>
      <c r="AK17" s="63">
        <v>5328716.6399999969</v>
      </c>
      <c r="AL17" s="63">
        <v>6603312.5399999972</v>
      </c>
      <c r="AM17" s="63">
        <v>52515.59</v>
      </c>
      <c r="AN17" s="63">
        <v>1081861.588</v>
      </c>
      <c r="AO17" s="63">
        <v>5328716.6399999969</v>
      </c>
      <c r="AP17" s="63">
        <v>6463093.8179999972</v>
      </c>
      <c r="AQ17" s="63">
        <v>46337.390526315794</v>
      </c>
      <c r="AR17" s="63">
        <v>483583.09578947374</v>
      </c>
      <c r="AS17" s="63">
        <v>418407.87</v>
      </c>
      <c r="AT17" s="63">
        <v>948328.35631578951</v>
      </c>
      <c r="AU17" s="63">
        <v>45819.390526315794</v>
      </c>
      <c r="AV17" s="63">
        <v>481903.09578947374</v>
      </c>
      <c r="AW17" s="63">
        <v>418407.87</v>
      </c>
      <c r="AX17" s="63">
        <v>946130.35631578951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63">
        <v>0</v>
      </c>
      <c r="CS17" s="63">
        <v>0</v>
      </c>
      <c r="CT17" s="63">
        <v>0</v>
      </c>
      <c r="CU17" s="63">
        <v>0</v>
      </c>
      <c r="CV17" s="63">
        <v>1000</v>
      </c>
      <c r="CW17" s="63">
        <v>620</v>
      </c>
      <c r="CX17" s="63">
        <v>1620</v>
      </c>
      <c r="CY17" s="63">
        <v>0</v>
      </c>
      <c r="CZ17" s="63">
        <v>200</v>
      </c>
      <c r="DA17" s="63">
        <v>620</v>
      </c>
      <c r="DB17" s="63">
        <v>820</v>
      </c>
      <c r="DC17" s="63">
        <v>0</v>
      </c>
      <c r="DD17" s="63">
        <v>0</v>
      </c>
      <c r="DE17" s="63">
        <v>0</v>
      </c>
      <c r="DF17" s="63">
        <v>0</v>
      </c>
      <c r="DG17" s="63">
        <v>0</v>
      </c>
      <c r="DH17" s="63">
        <v>0</v>
      </c>
      <c r="DI17" s="63">
        <v>0</v>
      </c>
      <c r="DJ17" s="63">
        <v>0</v>
      </c>
      <c r="DK17" s="63">
        <v>199463.51</v>
      </c>
      <c r="DL17" s="63">
        <v>0</v>
      </c>
      <c r="DM17" s="63">
        <v>0</v>
      </c>
      <c r="DN17" s="63">
        <v>199463.51</v>
      </c>
      <c r="DO17" s="63">
        <v>199463.51</v>
      </c>
      <c r="DP17" s="63">
        <v>0</v>
      </c>
      <c r="DQ17" s="63">
        <v>0</v>
      </c>
      <c r="DR17" s="63">
        <v>199463.51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4275</v>
      </c>
      <c r="EB17" s="63">
        <v>0</v>
      </c>
      <c r="EC17" s="63">
        <v>0</v>
      </c>
      <c r="ED17" s="63">
        <v>4275</v>
      </c>
      <c r="EE17" s="63">
        <v>855</v>
      </c>
      <c r="EF17" s="63">
        <v>0</v>
      </c>
      <c r="EG17" s="63">
        <v>0</v>
      </c>
      <c r="EH17" s="63">
        <v>855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1036623.2605263159</v>
      </c>
      <c r="ER17" s="63">
        <v>1892800.7657894748</v>
      </c>
      <c r="ES17" s="63">
        <v>7024959.1899999967</v>
      </c>
      <c r="ET17" s="63">
        <v>9954383.2163157873</v>
      </c>
      <c r="EU17" s="63">
        <v>928325.55052631581</v>
      </c>
      <c r="EV17" s="63">
        <v>1854461.7537894747</v>
      </c>
      <c r="EW17" s="63">
        <v>7024959.1899999967</v>
      </c>
      <c r="EX17" s="63">
        <v>9807746.4943157881</v>
      </c>
    </row>
    <row r="18" spans="1:154" ht="24.9" customHeight="1">
      <c r="A18" s="45">
        <v>11</v>
      </c>
      <c r="B18" s="46" t="s">
        <v>65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28490.52</v>
      </c>
      <c r="AB18" s="63">
        <v>3160.85</v>
      </c>
      <c r="AC18" s="63">
        <v>8522866.6400000006</v>
      </c>
      <c r="AD18" s="63">
        <v>8554518.0099999998</v>
      </c>
      <c r="AE18" s="63">
        <v>28490.52</v>
      </c>
      <c r="AF18" s="63">
        <v>3160.85</v>
      </c>
      <c r="AG18" s="63">
        <v>8522866.6400000006</v>
      </c>
      <c r="AH18" s="63">
        <v>8554518.0099999998</v>
      </c>
      <c r="AI18" s="63">
        <v>40897.69</v>
      </c>
      <c r="AJ18" s="63">
        <v>564032.56999999995</v>
      </c>
      <c r="AK18" s="63">
        <v>42460.62</v>
      </c>
      <c r="AL18" s="63">
        <v>647390.88</v>
      </c>
      <c r="AM18" s="63">
        <v>12269.310000000001</v>
      </c>
      <c r="AN18" s="63">
        <v>169209.76999999996</v>
      </c>
      <c r="AO18" s="63">
        <v>12738.190000000002</v>
      </c>
      <c r="AP18" s="63">
        <v>194217.26999999996</v>
      </c>
      <c r="AQ18" s="63">
        <v>25706.989999999998</v>
      </c>
      <c r="AR18" s="63">
        <v>219033.63</v>
      </c>
      <c r="AS18" s="63">
        <v>0</v>
      </c>
      <c r="AT18" s="63">
        <v>244740.62</v>
      </c>
      <c r="AU18" s="63">
        <v>10838.99</v>
      </c>
      <c r="AV18" s="63">
        <v>155145.62</v>
      </c>
      <c r="AW18" s="63">
        <v>0</v>
      </c>
      <c r="AX18" s="63">
        <v>165984.60999999999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63">
        <v>0</v>
      </c>
      <c r="CS18" s="63">
        <v>0</v>
      </c>
      <c r="CT18" s="63">
        <v>0</v>
      </c>
      <c r="CU18" s="63">
        <v>0</v>
      </c>
      <c r="CV18" s="63">
        <v>0</v>
      </c>
      <c r="CW18" s="63">
        <v>0</v>
      </c>
      <c r="CX18" s="63">
        <v>0</v>
      </c>
      <c r="CY18" s="63">
        <v>0</v>
      </c>
      <c r="CZ18" s="63">
        <v>0</v>
      </c>
      <c r="DA18" s="63">
        <v>0</v>
      </c>
      <c r="DB18" s="63">
        <v>0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0</v>
      </c>
      <c r="DL18" s="63">
        <v>0</v>
      </c>
      <c r="DM18" s="63">
        <v>0</v>
      </c>
      <c r="DN18" s="63">
        <v>0</v>
      </c>
      <c r="DO18" s="63">
        <v>0</v>
      </c>
      <c r="DP18" s="63">
        <v>0</v>
      </c>
      <c r="DQ18" s="63">
        <v>0</v>
      </c>
      <c r="DR18" s="63">
        <v>0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0</v>
      </c>
      <c r="EB18" s="63">
        <v>0</v>
      </c>
      <c r="EC18" s="63">
        <v>0</v>
      </c>
      <c r="ED18" s="63">
        <v>0</v>
      </c>
      <c r="EE18" s="63">
        <v>0</v>
      </c>
      <c r="EF18" s="63">
        <v>0</v>
      </c>
      <c r="EG18" s="63">
        <v>0</v>
      </c>
      <c r="EH18" s="63">
        <v>0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95095.200000000012</v>
      </c>
      <c r="ER18" s="63">
        <v>786227.04999999993</v>
      </c>
      <c r="ES18" s="63">
        <v>8565327.2599999998</v>
      </c>
      <c r="ET18" s="63">
        <v>9446649.5099999998</v>
      </c>
      <c r="EU18" s="63">
        <v>51598.82</v>
      </c>
      <c r="EV18" s="63">
        <v>327516.24</v>
      </c>
      <c r="EW18" s="63">
        <v>8535604.8300000001</v>
      </c>
      <c r="EX18" s="63">
        <v>8914719.8899999987</v>
      </c>
    </row>
    <row r="19" spans="1:154" ht="24.9" customHeight="1">
      <c r="A19" s="45">
        <v>12</v>
      </c>
      <c r="B19" s="46" t="s">
        <v>64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3168.9</v>
      </c>
      <c r="M19" s="63">
        <v>0</v>
      </c>
      <c r="N19" s="63">
        <v>3168.9</v>
      </c>
      <c r="O19" s="63">
        <v>0</v>
      </c>
      <c r="P19" s="63">
        <v>3168.9</v>
      </c>
      <c r="Q19" s="63">
        <v>0</v>
      </c>
      <c r="R19" s="63">
        <v>3168.9</v>
      </c>
      <c r="S19" s="63">
        <v>12032.39</v>
      </c>
      <c r="T19" s="63">
        <v>9238</v>
      </c>
      <c r="U19" s="63">
        <v>0</v>
      </c>
      <c r="V19" s="63">
        <v>21270.39</v>
      </c>
      <c r="W19" s="63">
        <v>12032.39</v>
      </c>
      <c r="X19" s="63">
        <v>9238</v>
      </c>
      <c r="Y19" s="63">
        <v>0</v>
      </c>
      <c r="Z19" s="63">
        <v>21270.39</v>
      </c>
      <c r="AA19" s="63">
        <v>2966257.1399998209</v>
      </c>
      <c r="AB19" s="63">
        <v>0</v>
      </c>
      <c r="AC19" s="63">
        <v>637290.14999999956</v>
      </c>
      <c r="AD19" s="63">
        <v>3603547.2899998203</v>
      </c>
      <c r="AE19" s="63">
        <v>2966257.1399998209</v>
      </c>
      <c r="AF19" s="63">
        <v>0</v>
      </c>
      <c r="AG19" s="63">
        <v>637290.14999999956</v>
      </c>
      <c r="AH19" s="63">
        <v>3603547.2899998203</v>
      </c>
      <c r="AI19" s="63">
        <v>450564.21</v>
      </c>
      <c r="AJ19" s="63">
        <v>2689890.6699999995</v>
      </c>
      <c r="AK19" s="63">
        <v>197294.44999999998</v>
      </c>
      <c r="AL19" s="63">
        <v>3337749.3299999996</v>
      </c>
      <c r="AM19" s="63">
        <v>248494.16080000001</v>
      </c>
      <c r="AN19" s="63">
        <v>1371589.1159999995</v>
      </c>
      <c r="AO19" s="63">
        <v>111094.59999999998</v>
      </c>
      <c r="AP19" s="63">
        <v>1731177.8767999993</v>
      </c>
      <c r="AQ19" s="63">
        <v>111311.80052631578</v>
      </c>
      <c r="AR19" s="63">
        <v>492327.03578947368</v>
      </c>
      <c r="AS19" s="63">
        <v>13597.93</v>
      </c>
      <c r="AT19" s="63">
        <v>617236.76631578954</v>
      </c>
      <c r="AU19" s="63">
        <v>111020.30052631578</v>
      </c>
      <c r="AV19" s="63">
        <v>486678.4357894737</v>
      </c>
      <c r="AW19" s="63">
        <v>12246.758</v>
      </c>
      <c r="AX19" s="63">
        <v>609945.49431578955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4194.28</v>
      </c>
      <c r="CN19" s="63">
        <v>0</v>
      </c>
      <c r="CO19" s="63">
        <v>0</v>
      </c>
      <c r="CP19" s="63">
        <v>4194.28</v>
      </c>
      <c r="CQ19" s="63">
        <v>524.28499999999985</v>
      </c>
      <c r="CR19" s="63">
        <v>0</v>
      </c>
      <c r="CS19" s="63">
        <v>0</v>
      </c>
      <c r="CT19" s="63">
        <v>524.28499999999985</v>
      </c>
      <c r="CU19" s="63">
        <v>33500.97</v>
      </c>
      <c r="CV19" s="63">
        <v>23112.5</v>
      </c>
      <c r="CW19" s="63">
        <v>48.13</v>
      </c>
      <c r="CX19" s="63">
        <v>56661.599999999999</v>
      </c>
      <c r="CY19" s="63">
        <v>8127.8355839199976</v>
      </c>
      <c r="CZ19" s="63">
        <v>6933.75</v>
      </c>
      <c r="DA19" s="63">
        <v>14.439</v>
      </c>
      <c r="DB19" s="63">
        <v>15076.024583919998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0</v>
      </c>
      <c r="DL19" s="63">
        <v>0</v>
      </c>
      <c r="DM19" s="63">
        <v>0</v>
      </c>
      <c r="DN19" s="63">
        <v>0</v>
      </c>
      <c r="DO19" s="63">
        <v>0</v>
      </c>
      <c r="DP19" s="63">
        <v>0</v>
      </c>
      <c r="DQ19" s="63">
        <v>0</v>
      </c>
      <c r="DR19" s="63">
        <v>0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0</v>
      </c>
      <c r="EB19" s="63">
        <v>1450</v>
      </c>
      <c r="EC19" s="63">
        <v>0</v>
      </c>
      <c r="ED19" s="63">
        <v>1450</v>
      </c>
      <c r="EE19" s="63">
        <v>0</v>
      </c>
      <c r="EF19" s="63">
        <v>1450</v>
      </c>
      <c r="EG19" s="63">
        <v>0</v>
      </c>
      <c r="EH19" s="63">
        <v>1450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3577860.7905261368</v>
      </c>
      <c r="ER19" s="63">
        <v>3219187.1057894733</v>
      </c>
      <c r="ES19" s="63">
        <v>848230.65999999957</v>
      </c>
      <c r="ET19" s="63">
        <v>7645278.5563156093</v>
      </c>
      <c r="EU19" s="63">
        <v>3346456.1119100573</v>
      </c>
      <c r="EV19" s="63">
        <v>1879058.2017894732</v>
      </c>
      <c r="EW19" s="63">
        <v>760645.94699999958</v>
      </c>
      <c r="EX19" s="63">
        <v>5986160.2606995301</v>
      </c>
    </row>
    <row r="20" spans="1:154" ht="24.9" customHeight="1">
      <c r="A20" s="45">
        <v>13</v>
      </c>
      <c r="B20" s="46" t="s">
        <v>63</v>
      </c>
      <c r="C20" s="63">
        <v>1376.54</v>
      </c>
      <c r="D20" s="63">
        <v>0</v>
      </c>
      <c r="E20" s="63">
        <v>6000</v>
      </c>
      <c r="F20" s="63">
        <v>7376.54</v>
      </c>
      <c r="G20" s="63">
        <v>1376.54</v>
      </c>
      <c r="H20" s="63">
        <v>0</v>
      </c>
      <c r="I20" s="63">
        <v>6000</v>
      </c>
      <c r="J20" s="63">
        <v>7376.54</v>
      </c>
      <c r="K20" s="63">
        <v>0</v>
      </c>
      <c r="L20" s="63">
        <v>24199.67</v>
      </c>
      <c r="M20" s="63">
        <v>0</v>
      </c>
      <c r="N20" s="63">
        <v>24199.67</v>
      </c>
      <c r="O20" s="63">
        <v>0</v>
      </c>
      <c r="P20" s="63">
        <v>24199.67</v>
      </c>
      <c r="Q20" s="63">
        <v>0</v>
      </c>
      <c r="R20" s="63">
        <v>24199.67</v>
      </c>
      <c r="S20" s="63">
        <v>5000</v>
      </c>
      <c r="T20" s="63">
        <v>0</v>
      </c>
      <c r="U20" s="63">
        <v>0</v>
      </c>
      <c r="V20" s="63">
        <v>5000</v>
      </c>
      <c r="W20" s="63">
        <v>5000</v>
      </c>
      <c r="X20" s="63">
        <v>0</v>
      </c>
      <c r="Y20" s="63">
        <v>0</v>
      </c>
      <c r="Z20" s="63">
        <v>5000</v>
      </c>
      <c r="AA20" s="63">
        <v>2195490.1700000302</v>
      </c>
      <c r="AB20" s="63">
        <v>12298</v>
      </c>
      <c r="AC20" s="63">
        <v>1837706.8999999878</v>
      </c>
      <c r="AD20" s="63">
        <v>4045495.070000018</v>
      </c>
      <c r="AE20" s="63">
        <v>2049862.5650000304</v>
      </c>
      <c r="AF20" s="63">
        <v>12018.495999999999</v>
      </c>
      <c r="AG20" s="63">
        <v>1733713.6279999872</v>
      </c>
      <c r="AH20" s="63">
        <v>3795594.6890000179</v>
      </c>
      <c r="AI20" s="63">
        <v>775455.97932761547</v>
      </c>
      <c r="AJ20" s="63">
        <v>499820.47726611979</v>
      </c>
      <c r="AK20" s="63">
        <v>182359.94340626473</v>
      </c>
      <c r="AL20" s="63">
        <v>1457636.4</v>
      </c>
      <c r="AM20" s="63">
        <v>763935.55632761552</v>
      </c>
      <c r="AN20" s="63">
        <v>499820.47726611979</v>
      </c>
      <c r="AO20" s="63">
        <v>107658.53490626473</v>
      </c>
      <c r="AP20" s="63">
        <v>1371414.5684999998</v>
      </c>
      <c r="AQ20" s="63">
        <v>64981.990526315793</v>
      </c>
      <c r="AR20" s="63">
        <v>157005.50578947371</v>
      </c>
      <c r="AS20" s="63">
        <v>2275.25</v>
      </c>
      <c r="AT20" s="63">
        <v>224262.7463157895</v>
      </c>
      <c r="AU20" s="63">
        <v>64981.990526315793</v>
      </c>
      <c r="AV20" s="63">
        <v>157005.50578947371</v>
      </c>
      <c r="AW20" s="63">
        <v>2275.25</v>
      </c>
      <c r="AX20" s="63">
        <v>224262.7463157895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947965.46</v>
      </c>
      <c r="BX20" s="63">
        <v>269.23</v>
      </c>
      <c r="BY20" s="63">
        <v>0</v>
      </c>
      <c r="BZ20" s="63">
        <v>948234.69</v>
      </c>
      <c r="CA20" s="63">
        <v>947965.46</v>
      </c>
      <c r="CB20" s="63">
        <v>269.23</v>
      </c>
      <c r="CC20" s="63">
        <v>0</v>
      </c>
      <c r="CD20" s="63">
        <v>948234.69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32483.71999999999</v>
      </c>
      <c r="CN20" s="63">
        <v>0</v>
      </c>
      <c r="CO20" s="63">
        <v>0</v>
      </c>
      <c r="CP20" s="63">
        <v>32483.71999999999</v>
      </c>
      <c r="CQ20" s="63">
        <v>16241.859999999995</v>
      </c>
      <c r="CR20" s="63">
        <v>0</v>
      </c>
      <c r="CS20" s="63">
        <v>0</v>
      </c>
      <c r="CT20" s="63">
        <v>16241.859999999995</v>
      </c>
      <c r="CU20" s="63">
        <v>39824.949999999997</v>
      </c>
      <c r="CV20" s="63">
        <v>0</v>
      </c>
      <c r="CW20" s="63">
        <v>0</v>
      </c>
      <c r="CX20" s="63">
        <v>39824.949999999997</v>
      </c>
      <c r="CY20" s="63">
        <v>4394.2150222208948</v>
      </c>
      <c r="CZ20" s="63">
        <v>0</v>
      </c>
      <c r="DA20" s="63">
        <v>0</v>
      </c>
      <c r="DB20" s="63">
        <v>4394.2150222208948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0</v>
      </c>
      <c r="DL20" s="63">
        <v>0</v>
      </c>
      <c r="DM20" s="63">
        <v>0</v>
      </c>
      <c r="DN20" s="63">
        <v>0</v>
      </c>
      <c r="DO20" s="63">
        <v>0</v>
      </c>
      <c r="DP20" s="63">
        <v>0</v>
      </c>
      <c r="DQ20" s="63">
        <v>0</v>
      </c>
      <c r="DR20" s="63">
        <v>0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8276.9599999999991</v>
      </c>
      <c r="EB20" s="63">
        <v>0</v>
      </c>
      <c r="EC20" s="63">
        <v>0</v>
      </c>
      <c r="ED20" s="63">
        <v>8276.9599999999991</v>
      </c>
      <c r="EE20" s="63">
        <v>8276.9599999999991</v>
      </c>
      <c r="EF20" s="63">
        <v>0</v>
      </c>
      <c r="EG20" s="63">
        <v>0</v>
      </c>
      <c r="EH20" s="63">
        <v>8276.9599999999991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4070855.7698539617</v>
      </c>
      <c r="ER20" s="63">
        <v>693592.88305559359</v>
      </c>
      <c r="ES20" s="63">
        <v>2028342.0934062526</v>
      </c>
      <c r="ET20" s="63">
        <v>6792790.746315808</v>
      </c>
      <c r="EU20" s="63">
        <v>3862035.1468761824</v>
      </c>
      <c r="EV20" s="63">
        <v>693313.3790555934</v>
      </c>
      <c r="EW20" s="63">
        <v>1849647.4129062518</v>
      </c>
      <c r="EX20" s="63">
        <v>6404995.9388380293</v>
      </c>
    </row>
    <row r="21" spans="1:154" ht="24.9" customHeight="1">
      <c r="A21" s="45">
        <v>14</v>
      </c>
      <c r="B21" s="46" t="s">
        <v>68</v>
      </c>
      <c r="C21" s="63">
        <v>480674.33999999915</v>
      </c>
      <c r="D21" s="63">
        <v>0</v>
      </c>
      <c r="E21" s="63">
        <v>0</v>
      </c>
      <c r="F21" s="63">
        <v>480674.33999999915</v>
      </c>
      <c r="G21" s="63">
        <v>284870.26301999914</v>
      </c>
      <c r="H21" s="63">
        <v>0</v>
      </c>
      <c r="I21" s="63">
        <v>0</v>
      </c>
      <c r="J21" s="63">
        <v>284870.26301999914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1130</v>
      </c>
      <c r="V21" s="63">
        <v>1130</v>
      </c>
      <c r="W21" s="63">
        <v>0</v>
      </c>
      <c r="X21" s="63">
        <v>0</v>
      </c>
      <c r="Y21" s="63">
        <v>1130</v>
      </c>
      <c r="Z21" s="63">
        <v>1130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970649.73000000464</v>
      </c>
      <c r="AJ21" s="63">
        <v>1049162.2199999997</v>
      </c>
      <c r="AK21" s="63">
        <v>121225.66000000015</v>
      </c>
      <c r="AL21" s="63">
        <v>2141037.6100000045</v>
      </c>
      <c r="AM21" s="63">
        <v>372715.43400000408</v>
      </c>
      <c r="AN21" s="63">
        <v>367463.17199999932</v>
      </c>
      <c r="AO21" s="63">
        <v>24357.132000000216</v>
      </c>
      <c r="AP21" s="63">
        <v>764535.73800000362</v>
      </c>
      <c r="AQ21" s="63">
        <v>114741.90052631576</v>
      </c>
      <c r="AR21" s="63">
        <v>352285.10578947363</v>
      </c>
      <c r="AS21" s="63">
        <v>51231.069999999978</v>
      </c>
      <c r="AT21" s="63">
        <v>518258.07631578937</v>
      </c>
      <c r="AU21" s="63">
        <v>63377.90052631576</v>
      </c>
      <c r="AV21" s="63">
        <v>290352.95378947363</v>
      </c>
      <c r="AW21" s="63">
        <v>51231.069999999978</v>
      </c>
      <c r="AX21" s="63">
        <v>404961.92431578937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565.7199999999998</v>
      </c>
      <c r="CO21" s="63">
        <v>0</v>
      </c>
      <c r="CP21" s="63">
        <v>565.7199999999998</v>
      </c>
      <c r="CQ21" s="63">
        <v>0</v>
      </c>
      <c r="CR21" s="63">
        <v>113.14399999999978</v>
      </c>
      <c r="CS21" s="63">
        <v>0</v>
      </c>
      <c r="CT21" s="63">
        <v>113.14399999999978</v>
      </c>
      <c r="CU21" s="63">
        <v>88244.780000000261</v>
      </c>
      <c r="CV21" s="63">
        <v>10742.579999999998</v>
      </c>
      <c r="CW21" s="63">
        <v>112056.4</v>
      </c>
      <c r="CX21" s="63">
        <v>211043.76000000024</v>
      </c>
      <c r="CY21" s="63">
        <v>85967.143000000273</v>
      </c>
      <c r="CZ21" s="63">
        <v>1074.257999999998</v>
      </c>
      <c r="DA21" s="63">
        <v>22411.279999999999</v>
      </c>
      <c r="DB21" s="63">
        <v>109452.68100000027</v>
      </c>
      <c r="DC21" s="63">
        <v>1621071.72</v>
      </c>
      <c r="DD21" s="63">
        <v>0</v>
      </c>
      <c r="DE21" s="63">
        <v>0</v>
      </c>
      <c r="DF21" s="63">
        <v>1621071.72</v>
      </c>
      <c r="DG21" s="63">
        <v>0</v>
      </c>
      <c r="DH21" s="63">
        <v>0</v>
      </c>
      <c r="DI21" s="63">
        <v>0</v>
      </c>
      <c r="DJ21" s="63">
        <v>0</v>
      </c>
      <c r="DK21" s="63">
        <v>0</v>
      </c>
      <c r="DL21" s="63">
        <v>0</v>
      </c>
      <c r="DM21" s="63">
        <v>0</v>
      </c>
      <c r="DN21" s="63">
        <v>0</v>
      </c>
      <c r="DO21" s="63">
        <v>0</v>
      </c>
      <c r="DP21" s="63">
        <v>0</v>
      </c>
      <c r="DQ21" s="63">
        <v>0</v>
      </c>
      <c r="DR21" s="63">
        <v>0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1325.5</v>
      </c>
      <c r="EB21" s="63">
        <v>2715.9</v>
      </c>
      <c r="EC21" s="63">
        <v>0</v>
      </c>
      <c r="ED21" s="63">
        <v>4041.4</v>
      </c>
      <c r="EE21" s="63">
        <v>265.09999999999991</v>
      </c>
      <c r="EF21" s="63">
        <v>271.59000000000015</v>
      </c>
      <c r="EG21" s="63">
        <v>0</v>
      </c>
      <c r="EH21" s="63">
        <v>536.69000000000005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3276707.9705263199</v>
      </c>
      <c r="ER21" s="63">
        <v>1415471.5257894734</v>
      </c>
      <c r="ES21" s="63">
        <v>285643.13000000012</v>
      </c>
      <c r="ET21" s="63">
        <v>4977822.626315794</v>
      </c>
      <c r="EU21" s="63">
        <v>807195.84054631926</v>
      </c>
      <c r="EV21" s="63">
        <v>659275.11778947292</v>
      </c>
      <c r="EW21" s="63">
        <v>99129.482000000193</v>
      </c>
      <c r="EX21" s="63">
        <v>1565600.4403357923</v>
      </c>
    </row>
    <row r="22" spans="1:154" ht="24.9" customHeight="1">
      <c r="A22" s="45">
        <v>15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5991</v>
      </c>
      <c r="L22" s="63">
        <v>0</v>
      </c>
      <c r="M22" s="63">
        <v>0</v>
      </c>
      <c r="N22" s="63">
        <v>5991</v>
      </c>
      <c r="O22" s="63">
        <v>5991</v>
      </c>
      <c r="P22" s="63">
        <v>0</v>
      </c>
      <c r="Q22" s="63">
        <v>0</v>
      </c>
      <c r="R22" s="63">
        <v>5991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900507</v>
      </c>
      <c r="AB22" s="63">
        <v>0</v>
      </c>
      <c r="AC22" s="63">
        <v>555596</v>
      </c>
      <c r="AD22" s="63">
        <v>1456103</v>
      </c>
      <c r="AE22" s="63">
        <v>900507</v>
      </c>
      <c r="AF22" s="63">
        <v>0</v>
      </c>
      <c r="AG22" s="63">
        <v>555596</v>
      </c>
      <c r="AH22" s="63">
        <v>1456103</v>
      </c>
      <c r="AI22" s="63">
        <v>235157</v>
      </c>
      <c r="AJ22" s="63">
        <v>1288984</v>
      </c>
      <c r="AK22" s="63">
        <v>0</v>
      </c>
      <c r="AL22" s="63">
        <v>1524141</v>
      </c>
      <c r="AM22" s="63">
        <v>92221</v>
      </c>
      <c r="AN22" s="63">
        <v>582979</v>
      </c>
      <c r="AO22" s="63">
        <v>0</v>
      </c>
      <c r="AP22" s="63">
        <v>675200</v>
      </c>
      <c r="AQ22" s="63">
        <v>65887.990526315785</v>
      </c>
      <c r="AR22" s="63">
        <v>290101.04578947369</v>
      </c>
      <c r="AS22" s="63">
        <v>0</v>
      </c>
      <c r="AT22" s="63">
        <v>355989.03631578945</v>
      </c>
      <c r="AU22" s="63">
        <v>20894.990526315785</v>
      </c>
      <c r="AV22" s="63">
        <v>193690.04578947369</v>
      </c>
      <c r="AW22" s="63">
        <v>0</v>
      </c>
      <c r="AX22" s="63">
        <v>214585.03631578948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17721</v>
      </c>
      <c r="CN22" s="63">
        <v>0</v>
      </c>
      <c r="CO22" s="63">
        <v>0</v>
      </c>
      <c r="CP22" s="63">
        <v>17721</v>
      </c>
      <c r="CQ22" s="63">
        <v>886</v>
      </c>
      <c r="CR22" s="63">
        <v>0</v>
      </c>
      <c r="CS22" s="63">
        <v>0</v>
      </c>
      <c r="CT22" s="63">
        <v>886</v>
      </c>
      <c r="CU22" s="63">
        <v>95627</v>
      </c>
      <c r="CV22" s="63">
        <v>10881</v>
      </c>
      <c r="CW22" s="63">
        <v>0</v>
      </c>
      <c r="CX22" s="63">
        <v>106508</v>
      </c>
      <c r="CY22" s="63">
        <v>56064</v>
      </c>
      <c r="CZ22" s="63">
        <v>5441</v>
      </c>
      <c r="DA22" s="63">
        <v>0</v>
      </c>
      <c r="DB22" s="63">
        <v>61505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96458</v>
      </c>
      <c r="DL22" s="63">
        <v>0</v>
      </c>
      <c r="DM22" s="63">
        <v>0</v>
      </c>
      <c r="DN22" s="63">
        <v>96458</v>
      </c>
      <c r="DO22" s="63">
        <v>96458</v>
      </c>
      <c r="DP22" s="63">
        <v>0</v>
      </c>
      <c r="DQ22" s="63">
        <v>0</v>
      </c>
      <c r="DR22" s="63">
        <v>96458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43279</v>
      </c>
      <c r="EB22" s="63">
        <v>1207</v>
      </c>
      <c r="EC22" s="63">
        <v>0</v>
      </c>
      <c r="ED22" s="63">
        <v>44486</v>
      </c>
      <c r="EE22" s="63">
        <v>25791</v>
      </c>
      <c r="EF22" s="63">
        <v>1207</v>
      </c>
      <c r="EG22" s="63">
        <v>0</v>
      </c>
      <c r="EH22" s="63">
        <v>26998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1460627.9905263158</v>
      </c>
      <c r="ER22" s="63">
        <v>1591173.0457894737</v>
      </c>
      <c r="ES22" s="63">
        <v>555596</v>
      </c>
      <c r="ET22" s="63">
        <v>3607397.0363157894</v>
      </c>
      <c r="EU22" s="63">
        <v>1198812.9905263158</v>
      </c>
      <c r="EV22" s="63">
        <v>783317.04578947369</v>
      </c>
      <c r="EW22" s="63">
        <v>555596</v>
      </c>
      <c r="EX22" s="63">
        <v>2537726.0363157894</v>
      </c>
    </row>
    <row r="23" spans="1:154" ht="24.9" customHeight="1">
      <c r="A23" s="45">
        <v>16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1065016.7100200001</v>
      </c>
      <c r="AB23" s="63">
        <v>160411.07048999995</v>
      </c>
      <c r="AC23" s="63">
        <v>0</v>
      </c>
      <c r="AD23" s="63">
        <v>1225427.78051</v>
      </c>
      <c r="AE23" s="63">
        <v>1065016.7100200001</v>
      </c>
      <c r="AF23" s="63">
        <v>160411.07048999995</v>
      </c>
      <c r="AG23" s="63">
        <v>0</v>
      </c>
      <c r="AH23" s="63">
        <v>1225427.78051</v>
      </c>
      <c r="AI23" s="63">
        <v>35760.589999999997</v>
      </c>
      <c r="AJ23" s="63">
        <v>3564</v>
      </c>
      <c r="AK23" s="63">
        <v>0</v>
      </c>
      <c r="AL23" s="63">
        <v>39324.589999999997</v>
      </c>
      <c r="AM23" s="63">
        <v>16775.408999999996</v>
      </c>
      <c r="AN23" s="63">
        <v>2138.4</v>
      </c>
      <c r="AO23" s="63">
        <v>0</v>
      </c>
      <c r="AP23" s="63">
        <v>18913.808999999997</v>
      </c>
      <c r="AQ23" s="63">
        <v>13501.990526315791</v>
      </c>
      <c r="AR23" s="63">
        <v>127765.0457894737</v>
      </c>
      <c r="AS23" s="63">
        <v>0</v>
      </c>
      <c r="AT23" s="63">
        <v>141267.0363157895</v>
      </c>
      <c r="AU23" s="63">
        <v>7177.4905263157907</v>
      </c>
      <c r="AV23" s="63">
        <v>127765.0457894737</v>
      </c>
      <c r="AW23" s="63">
        <v>0</v>
      </c>
      <c r="AX23" s="63">
        <v>134942.5363157895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406.02</v>
      </c>
      <c r="CN23" s="63">
        <v>0</v>
      </c>
      <c r="CO23" s="63">
        <v>0</v>
      </c>
      <c r="CP23" s="63">
        <v>406.02</v>
      </c>
      <c r="CQ23" s="63">
        <v>81.204000000000008</v>
      </c>
      <c r="CR23" s="63">
        <v>0</v>
      </c>
      <c r="CS23" s="63">
        <v>0</v>
      </c>
      <c r="CT23" s="63">
        <v>81.204000000000008</v>
      </c>
      <c r="CU23" s="63">
        <v>1219981.78</v>
      </c>
      <c r="CV23" s="63">
        <v>0</v>
      </c>
      <c r="CW23" s="63">
        <v>0</v>
      </c>
      <c r="CX23" s="63">
        <v>1219981.78</v>
      </c>
      <c r="CY23" s="63">
        <v>38578.535371340113</v>
      </c>
      <c r="CZ23" s="63">
        <v>0</v>
      </c>
      <c r="DA23" s="63">
        <v>0</v>
      </c>
      <c r="DB23" s="63">
        <v>38578.535371340113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0</v>
      </c>
      <c r="DL23" s="63">
        <v>0</v>
      </c>
      <c r="DM23" s="63">
        <v>0</v>
      </c>
      <c r="DN23" s="63">
        <v>0</v>
      </c>
      <c r="DO23" s="63">
        <v>0</v>
      </c>
      <c r="DP23" s="63">
        <v>0</v>
      </c>
      <c r="DQ23" s="63">
        <v>0</v>
      </c>
      <c r="DR23" s="63">
        <v>0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0</v>
      </c>
      <c r="EB23" s="63">
        <v>0</v>
      </c>
      <c r="EC23" s="63">
        <v>0</v>
      </c>
      <c r="ED23" s="63">
        <v>0</v>
      </c>
      <c r="EE23" s="63">
        <v>0</v>
      </c>
      <c r="EF23" s="63">
        <v>0</v>
      </c>
      <c r="EG23" s="63">
        <v>0</v>
      </c>
      <c r="EH23" s="63">
        <v>0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2334667.090546316</v>
      </c>
      <c r="ER23" s="63">
        <v>291740.11627947364</v>
      </c>
      <c r="ES23" s="63">
        <v>0</v>
      </c>
      <c r="ET23" s="63">
        <v>2626407.2068257895</v>
      </c>
      <c r="EU23" s="63">
        <v>1127629.3489176559</v>
      </c>
      <c r="EV23" s="63">
        <v>290314.51627947367</v>
      </c>
      <c r="EW23" s="63">
        <v>0</v>
      </c>
      <c r="EX23" s="63">
        <v>1417943.8651971293</v>
      </c>
    </row>
    <row r="24" spans="1:154" ht="24.9" customHeight="1">
      <c r="A24" s="45">
        <v>17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844134.44</v>
      </c>
      <c r="AJ24" s="63">
        <v>44269.65</v>
      </c>
      <c r="AK24" s="63">
        <v>9808.08</v>
      </c>
      <c r="AL24" s="63">
        <v>898212.16999999993</v>
      </c>
      <c r="AM24" s="63">
        <v>0</v>
      </c>
      <c r="AN24" s="63">
        <v>8063.510000000002</v>
      </c>
      <c r="AO24" s="63">
        <v>0</v>
      </c>
      <c r="AP24" s="63">
        <v>8063.510000000002</v>
      </c>
      <c r="AQ24" s="63">
        <v>134916.90052631579</v>
      </c>
      <c r="AR24" s="63">
        <v>127765.0457894737</v>
      </c>
      <c r="AS24" s="63">
        <v>3250</v>
      </c>
      <c r="AT24" s="63">
        <v>265931.94631578948</v>
      </c>
      <c r="AU24" s="63">
        <v>4466.9905263157852</v>
      </c>
      <c r="AV24" s="63">
        <v>127765.0457894737</v>
      </c>
      <c r="AW24" s="63">
        <v>0</v>
      </c>
      <c r="AX24" s="63">
        <v>132232.0363157895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0</v>
      </c>
      <c r="ED24" s="63">
        <v>0</v>
      </c>
      <c r="EE24" s="63">
        <v>0</v>
      </c>
      <c r="EF24" s="63">
        <v>0</v>
      </c>
      <c r="EG24" s="63">
        <v>0</v>
      </c>
      <c r="EH24" s="63">
        <v>0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979051.34052631573</v>
      </c>
      <c r="ER24" s="63">
        <v>172034.69578947371</v>
      </c>
      <c r="ES24" s="63">
        <v>13058.08</v>
      </c>
      <c r="ET24" s="63">
        <v>1164144.1163157895</v>
      </c>
      <c r="EU24" s="63">
        <v>4466.9905263157852</v>
      </c>
      <c r="EV24" s="63">
        <v>135828.5557894737</v>
      </c>
      <c r="EW24" s="63">
        <v>0</v>
      </c>
      <c r="EX24" s="63">
        <v>140295.54631578951</v>
      </c>
    </row>
    <row r="25" spans="1:154" ht="24.9" customHeight="1">
      <c r="A25" s="45">
        <v>18</v>
      </c>
      <c r="B25" s="46" t="s">
        <v>71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533010.67999999993</v>
      </c>
      <c r="AJ25" s="63">
        <v>0</v>
      </c>
      <c r="AK25" s="63">
        <v>0</v>
      </c>
      <c r="AL25" s="63">
        <v>533010.67999999993</v>
      </c>
      <c r="AM25" s="63">
        <v>533010.67999999993</v>
      </c>
      <c r="AN25" s="63">
        <v>0</v>
      </c>
      <c r="AO25" s="63">
        <v>0</v>
      </c>
      <c r="AP25" s="63">
        <v>533010.67999999993</v>
      </c>
      <c r="AQ25" s="63">
        <v>48004.990526315793</v>
      </c>
      <c r="AR25" s="63">
        <v>127765.0457894737</v>
      </c>
      <c r="AS25" s="63">
        <v>0</v>
      </c>
      <c r="AT25" s="63">
        <v>175770.0363157895</v>
      </c>
      <c r="AU25" s="63">
        <v>48004.990526315793</v>
      </c>
      <c r="AV25" s="63">
        <v>127765.0457894737</v>
      </c>
      <c r="AW25" s="63">
        <v>0</v>
      </c>
      <c r="AX25" s="63">
        <v>175770.0363157895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63">
        <v>0</v>
      </c>
      <c r="CS25" s="63">
        <v>0</v>
      </c>
      <c r="CT25" s="63">
        <v>0</v>
      </c>
      <c r="CU25" s="63">
        <v>0</v>
      </c>
      <c r="CV25" s="63">
        <v>0</v>
      </c>
      <c r="CW25" s="63">
        <v>0</v>
      </c>
      <c r="CX25" s="63">
        <v>0</v>
      </c>
      <c r="CY25" s="63">
        <v>0</v>
      </c>
      <c r="CZ25" s="63">
        <v>0</v>
      </c>
      <c r="DA25" s="63">
        <v>0</v>
      </c>
      <c r="DB25" s="63">
        <v>0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0</v>
      </c>
      <c r="DL25" s="63">
        <v>0</v>
      </c>
      <c r="DM25" s="63">
        <v>0</v>
      </c>
      <c r="DN25" s="63">
        <v>0</v>
      </c>
      <c r="DO25" s="63">
        <v>0</v>
      </c>
      <c r="DP25" s="63">
        <v>0</v>
      </c>
      <c r="DQ25" s="63">
        <v>0</v>
      </c>
      <c r="DR25" s="63">
        <v>0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581015.67052631569</v>
      </c>
      <c r="ER25" s="63">
        <v>127765.0457894737</v>
      </c>
      <c r="ES25" s="63">
        <v>0</v>
      </c>
      <c r="ET25" s="63">
        <v>708780.71631578938</v>
      </c>
      <c r="EU25" s="63">
        <v>581015.67052631569</v>
      </c>
      <c r="EV25" s="63">
        <v>127765.0457894737</v>
      </c>
      <c r="EW25" s="63">
        <v>0</v>
      </c>
      <c r="EX25" s="63">
        <v>708780.71631578938</v>
      </c>
    </row>
    <row r="26" spans="1:154" ht="24.9" customHeight="1">
      <c r="A26" s="45">
        <v>19</v>
      </c>
      <c r="B26" s="46" t="s">
        <v>72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620</v>
      </c>
      <c r="T26" s="63">
        <v>0</v>
      </c>
      <c r="U26" s="63">
        <v>0</v>
      </c>
      <c r="V26" s="63">
        <v>620</v>
      </c>
      <c r="W26" s="63">
        <v>620</v>
      </c>
      <c r="X26" s="63">
        <v>0</v>
      </c>
      <c r="Y26" s="63">
        <v>0</v>
      </c>
      <c r="Z26" s="63">
        <v>620</v>
      </c>
      <c r="AA26" s="63">
        <v>0</v>
      </c>
      <c r="AB26" s="63">
        <v>0</v>
      </c>
      <c r="AC26" s="63">
        <v>0</v>
      </c>
      <c r="AD26" s="63">
        <v>0</v>
      </c>
      <c r="AE26" s="63">
        <v>0</v>
      </c>
      <c r="AF26" s="63">
        <v>0</v>
      </c>
      <c r="AG26" s="63">
        <v>0</v>
      </c>
      <c r="AH26" s="63">
        <v>0</v>
      </c>
      <c r="AI26" s="63">
        <v>5439.3700000000008</v>
      </c>
      <c r="AJ26" s="63">
        <v>151104.14000000001</v>
      </c>
      <c r="AK26" s="63">
        <v>0</v>
      </c>
      <c r="AL26" s="63">
        <v>156543.51</v>
      </c>
      <c r="AM26" s="63">
        <v>3935.3550000000005</v>
      </c>
      <c r="AN26" s="63">
        <v>75552.070000000007</v>
      </c>
      <c r="AO26" s="63">
        <v>0</v>
      </c>
      <c r="AP26" s="63">
        <v>79487.425000000003</v>
      </c>
      <c r="AQ26" s="63">
        <v>7486.99</v>
      </c>
      <c r="AR26" s="63">
        <v>154258.07999999999</v>
      </c>
      <c r="AS26" s="63">
        <v>0</v>
      </c>
      <c r="AT26" s="63">
        <v>161745.06999999998</v>
      </c>
      <c r="AU26" s="63">
        <v>5976.99</v>
      </c>
      <c r="AV26" s="63">
        <v>141011.56</v>
      </c>
      <c r="AW26" s="63">
        <v>0</v>
      </c>
      <c r="AX26" s="63">
        <v>146988.54999999999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v>0</v>
      </c>
      <c r="BH26" s="63">
        <v>0</v>
      </c>
      <c r="BI26" s="63">
        <v>0</v>
      </c>
      <c r="BJ26" s="63">
        <v>0</v>
      </c>
      <c r="BK26" s="63">
        <v>0</v>
      </c>
      <c r="BL26" s="63">
        <v>0</v>
      </c>
      <c r="BM26" s="63">
        <v>0</v>
      </c>
      <c r="BN26" s="63">
        <v>0</v>
      </c>
      <c r="BO26" s="63">
        <v>0</v>
      </c>
      <c r="BP26" s="63">
        <v>0</v>
      </c>
      <c r="BQ26" s="63">
        <v>0</v>
      </c>
      <c r="BR26" s="63">
        <v>0</v>
      </c>
      <c r="BS26" s="63">
        <v>0</v>
      </c>
      <c r="BT26" s="63">
        <v>0</v>
      </c>
      <c r="BU26" s="63">
        <v>0</v>
      </c>
      <c r="BV26" s="63">
        <v>0</v>
      </c>
      <c r="BW26" s="63">
        <v>0</v>
      </c>
      <c r="BX26" s="63">
        <v>0</v>
      </c>
      <c r="BY26" s="63">
        <v>0</v>
      </c>
      <c r="BZ26" s="63">
        <v>0</v>
      </c>
      <c r="CA26" s="63">
        <v>0</v>
      </c>
      <c r="CB26" s="63">
        <v>0</v>
      </c>
      <c r="CC26" s="63">
        <v>0</v>
      </c>
      <c r="CD26" s="63">
        <v>0</v>
      </c>
      <c r="CE26" s="63">
        <v>0</v>
      </c>
      <c r="CF26" s="63">
        <v>0</v>
      </c>
      <c r="CG26" s="63">
        <v>0</v>
      </c>
      <c r="CH26" s="63">
        <v>0</v>
      </c>
      <c r="CI26" s="63">
        <v>0</v>
      </c>
      <c r="CJ26" s="63">
        <v>0</v>
      </c>
      <c r="CK26" s="63">
        <v>0</v>
      </c>
      <c r="CL26" s="63">
        <v>0</v>
      </c>
      <c r="CM26" s="63">
        <v>0</v>
      </c>
      <c r="CN26" s="63">
        <v>0</v>
      </c>
      <c r="CO26" s="63">
        <v>0</v>
      </c>
      <c r="CP26" s="63">
        <v>0</v>
      </c>
      <c r="CQ26" s="63">
        <v>0</v>
      </c>
      <c r="CR26" s="63">
        <v>0</v>
      </c>
      <c r="CS26" s="63">
        <v>0</v>
      </c>
      <c r="CT26" s="63">
        <v>0</v>
      </c>
      <c r="CU26" s="63">
        <v>0</v>
      </c>
      <c r="CV26" s="63">
        <v>0</v>
      </c>
      <c r="CW26" s="63">
        <v>0</v>
      </c>
      <c r="CX26" s="63">
        <v>0</v>
      </c>
      <c r="CY26" s="63">
        <v>0</v>
      </c>
      <c r="CZ26" s="63">
        <v>0</v>
      </c>
      <c r="DA26" s="63">
        <v>0</v>
      </c>
      <c r="DB26" s="63">
        <v>0</v>
      </c>
      <c r="DC26" s="63">
        <v>0</v>
      </c>
      <c r="DD26" s="63">
        <v>0</v>
      </c>
      <c r="DE26" s="63">
        <v>0</v>
      </c>
      <c r="DF26" s="63">
        <v>0</v>
      </c>
      <c r="DG26" s="63">
        <v>0</v>
      </c>
      <c r="DH26" s="63">
        <v>0</v>
      </c>
      <c r="DI26" s="63">
        <v>0</v>
      </c>
      <c r="DJ26" s="63">
        <v>0</v>
      </c>
      <c r="DK26" s="63">
        <v>0</v>
      </c>
      <c r="DL26" s="63">
        <v>0</v>
      </c>
      <c r="DM26" s="63">
        <v>0</v>
      </c>
      <c r="DN26" s="63">
        <v>0</v>
      </c>
      <c r="DO26" s="63">
        <v>0</v>
      </c>
      <c r="DP26" s="63">
        <v>0</v>
      </c>
      <c r="DQ26" s="63">
        <v>0</v>
      </c>
      <c r="DR26" s="63">
        <v>0</v>
      </c>
      <c r="DS26" s="63">
        <v>0</v>
      </c>
      <c r="DT26" s="63">
        <v>0</v>
      </c>
      <c r="DU26" s="63">
        <v>0</v>
      </c>
      <c r="DV26" s="63">
        <v>0</v>
      </c>
      <c r="DW26" s="63">
        <v>0</v>
      </c>
      <c r="DX26" s="63">
        <v>0</v>
      </c>
      <c r="DY26" s="63">
        <v>0</v>
      </c>
      <c r="DZ26" s="63">
        <v>0</v>
      </c>
      <c r="EA26" s="63">
        <v>4604.12</v>
      </c>
      <c r="EB26" s="63">
        <v>0</v>
      </c>
      <c r="EC26" s="63">
        <v>0</v>
      </c>
      <c r="ED26" s="63">
        <v>4604.12</v>
      </c>
      <c r="EE26" s="63">
        <v>4604.12</v>
      </c>
      <c r="EF26" s="63">
        <v>0</v>
      </c>
      <c r="EG26" s="63">
        <v>0</v>
      </c>
      <c r="EH26" s="63">
        <v>4604.12</v>
      </c>
      <c r="EI26" s="63">
        <v>0</v>
      </c>
      <c r="EJ26" s="63">
        <v>0</v>
      </c>
      <c r="EK26" s="63">
        <v>0</v>
      </c>
      <c r="EL26" s="63">
        <v>0</v>
      </c>
      <c r="EM26" s="63">
        <v>0</v>
      </c>
      <c r="EN26" s="63">
        <v>0</v>
      </c>
      <c r="EO26" s="63">
        <v>0</v>
      </c>
      <c r="EP26" s="63">
        <v>0</v>
      </c>
      <c r="EQ26" s="63">
        <v>18150.48</v>
      </c>
      <c r="ER26" s="63">
        <v>305362.21999999997</v>
      </c>
      <c r="ES26" s="63">
        <v>0</v>
      </c>
      <c r="ET26" s="63">
        <v>323512.69999999995</v>
      </c>
      <c r="EU26" s="63">
        <v>15136.465</v>
      </c>
      <c r="EV26" s="63">
        <v>216563.63</v>
      </c>
      <c r="EW26" s="63">
        <v>0</v>
      </c>
      <c r="EX26" s="63">
        <v>231700.09499999997</v>
      </c>
    </row>
    <row r="27" spans="1:154" ht="13.8">
      <c r="A27" s="47"/>
      <c r="B27" s="68" t="s">
        <v>1</v>
      </c>
      <c r="C27" s="65">
        <v>4420556.2914539995</v>
      </c>
      <c r="D27" s="65">
        <v>16255640.218546009</v>
      </c>
      <c r="E27" s="65">
        <v>515000</v>
      </c>
      <c r="F27" s="65">
        <v>21191196.510000009</v>
      </c>
      <c r="G27" s="65">
        <v>2140038.4820498209</v>
      </c>
      <c r="H27" s="65">
        <v>11378990.062345104</v>
      </c>
      <c r="I27" s="65">
        <v>487983.40262508439</v>
      </c>
      <c r="J27" s="65">
        <v>14007011.947020009</v>
      </c>
      <c r="K27" s="65">
        <v>177258.20000000013</v>
      </c>
      <c r="L27" s="65">
        <v>1234488.369498</v>
      </c>
      <c r="M27" s="65">
        <v>150</v>
      </c>
      <c r="N27" s="65">
        <v>1411896.569498</v>
      </c>
      <c r="O27" s="65">
        <v>152524.43699362612</v>
      </c>
      <c r="P27" s="65">
        <v>1179600.842504374</v>
      </c>
      <c r="Q27" s="65">
        <v>150</v>
      </c>
      <c r="R27" s="65">
        <v>1332275.2794979999</v>
      </c>
      <c r="S27" s="65">
        <v>242230.9311479911</v>
      </c>
      <c r="T27" s="65">
        <v>76528.268852000008</v>
      </c>
      <c r="U27" s="65">
        <v>1130</v>
      </c>
      <c r="V27" s="65">
        <v>319889.19999999111</v>
      </c>
      <c r="W27" s="65">
        <v>88748.011147986894</v>
      </c>
      <c r="X27" s="65">
        <v>72796.850852000003</v>
      </c>
      <c r="Y27" s="65">
        <v>1130</v>
      </c>
      <c r="Z27" s="65">
        <v>162674.86199998693</v>
      </c>
      <c r="AA27" s="65">
        <v>139438709.67704237</v>
      </c>
      <c r="AB27" s="65">
        <v>22865520.681895532</v>
      </c>
      <c r="AC27" s="65">
        <v>75596352.237558305</v>
      </c>
      <c r="AD27" s="65">
        <v>237900582.59649619</v>
      </c>
      <c r="AE27" s="65">
        <v>131868227.06157549</v>
      </c>
      <c r="AF27" s="65">
        <v>18871044.648937766</v>
      </c>
      <c r="AG27" s="65">
        <v>73267704.131262958</v>
      </c>
      <c r="AH27" s="65">
        <v>224006975.84177619</v>
      </c>
      <c r="AI27" s="65">
        <v>26834015.247075275</v>
      </c>
      <c r="AJ27" s="65">
        <v>62813933.382445507</v>
      </c>
      <c r="AK27" s="65">
        <v>14185791.02424426</v>
      </c>
      <c r="AL27" s="65">
        <v>103833739.65376502</v>
      </c>
      <c r="AM27" s="65">
        <v>23525412.528082069</v>
      </c>
      <c r="AN27" s="65">
        <v>55269962.492728435</v>
      </c>
      <c r="AO27" s="65">
        <v>12618189.646329962</v>
      </c>
      <c r="AP27" s="65">
        <v>91413564.667140469</v>
      </c>
      <c r="AQ27" s="65">
        <v>6076571.9485497894</v>
      </c>
      <c r="AR27" s="65">
        <v>11522094.206187055</v>
      </c>
      <c r="AS27" s="65">
        <v>1275302.33</v>
      </c>
      <c r="AT27" s="65">
        <v>18873968.484736845</v>
      </c>
      <c r="AU27" s="65">
        <v>5510407.2413931554</v>
      </c>
      <c r="AV27" s="65">
        <v>10806290.365010358</v>
      </c>
      <c r="AW27" s="65">
        <v>1251168.9379999998</v>
      </c>
      <c r="AX27" s="65">
        <v>17567866.544403516</v>
      </c>
      <c r="AY27" s="65">
        <v>0</v>
      </c>
      <c r="AZ27" s="65">
        <v>0</v>
      </c>
      <c r="BA27" s="65">
        <v>0</v>
      </c>
      <c r="BB27" s="65">
        <v>0</v>
      </c>
      <c r="BC27" s="65">
        <v>0</v>
      </c>
      <c r="BD27" s="65">
        <v>0</v>
      </c>
      <c r="BE27" s="65">
        <v>0</v>
      </c>
      <c r="BF27" s="65">
        <v>0</v>
      </c>
      <c r="BG27" s="65">
        <v>0</v>
      </c>
      <c r="BH27" s="65">
        <v>0</v>
      </c>
      <c r="BI27" s="65">
        <v>0</v>
      </c>
      <c r="BJ27" s="65">
        <v>0</v>
      </c>
      <c r="BK27" s="65">
        <v>0</v>
      </c>
      <c r="BL27" s="65">
        <v>0</v>
      </c>
      <c r="BM27" s="65">
        <v>0</v>
      </c>
      <c r="BN27" s="65">
        <v>0</v>
      </c>
      <c r="BO27" s="65">
        <v>0</v>
      </c>
      <c r="BP27" s="65">
        <v>0</v>
      </c>
      <c r="BQ27" s="65">
        <v>0</v>
      </c>
      <c r="BR27" s="65">
        <v>0</v>
      </c>
      <c r="BS27" s="65">
        <v>0</v>
      </c>
      <c r="BT27" s="65">
        <v>0</v>
      </c>
      <c r="BU27" s="65">
        <v>0</v>
      </c>
      <c r="BV27" s="65">
        <v>0</v>
      </c>
      <c r="BW27" s="65">
        <v>947965.46</v>
      </c>
      <c r="BX27" s="65">
        <v>269.23</v>
      </c>
      <c r="BY27" s="65">
        <v>0</v>
      </c>
      <c r="BZ27" s="65">
        <v>948234.69</v>
      </c>
      <c r="CA27" s="65">
        <v>947965.46</v>
      </c>
      <c r="CB27" s="65">
        <v>269.23</v>
      </c>
      <c r="CC27" s="65">
        <v>0</v>
      </c>
      <c r="CD27" s="65">
        <v>948234.69</v>
      </c>
      <c r="CE27" s="65">
        <v>0</v>
      </c>
      <c r="CF27" s="65">
        <v>0</v>
      </c>
      <c r="CG27" s="65">
        <v>0</v>
      </c>
      <c r="CH27" s="65">
        <v>0</v>
      </c>
      <c r="CI27" s="65">
        <v>0</v>
      </c>
      <c r="CJ27" s="65">
        <v>0</v>
      </c>
      <c r="CK27" s="65">
        <v>0</v>
      </c>
      <c r="CL27" s="65">
        <v>0</v>
      </c>
      <c r="CM27" s="65">
        <v>6424140.2302099941</v>
      </c>
      <c r="CN27" s="65">
        <v>23423.589790000002</v>
      </c>
      <c r="CO27" s="65">
        <v>0</v>
      </c>
      <c r="CP27" s="65">
        <v>6447563.8199999947</v>
      </c>
      <c r="CQ27" s="65">
        <v>1084644.8336387207</v>
      </c>
      <c r="CR27" s="65">
        <v>11459.934361259649</v>
      </c>
      <c r="CS27" s="65">
        <v>0</v>
      </c>
      <c r="CT27" s="65">
        <v>1096104.7679999804</v>
      </c>
      <c r="CU27" s="65">
        <v>17480664.676330999</v>
      </c>
      <c r="CV27" s="65">
        <v>3791595.343669001</v>
      </c>
      <c r="CW27" s="65">
        <v>119401.64</v>
      </c>
      <c r="CX27" s="65">
        <v>21391661.66</v>
      </c>
      <c r="CY27" s="65">
        <v>8495082.6332223881</v>
      </c>
      <c r="CZ27" s="65">
        <v>2261428.0639566244</v>
      </c>
      <c r="DA27" s="65">
        <v>26384.273999999998</v>
      </c>
      <c r="DB27" s="65">
        <v>10782894.97117901</v>
      </c>
      <c r="DC27" s="65">
        <v>2435320.0977500002</v>
      </c>
      <c r="DD27" s="65">
        <v>0</v>
      </c>
      <c r="DE27" s="65">
        <v>0</v>
      </c>
      <c r="DF27" s="65">
        <v>2435320.0977500002</v>
      </c>
      <c r="DG27" s="65">
        <v>2.4738255888223648E-10</v>
      </c>
      <c r="DH27" s="65">
        <v>0</v>
      </c>
      <c r="DI27" s="65">
        <v>0</v>
      </c>
      <c r="DJ27" s="65">
        <v>2.4738255888223648E-10</v>
      </c>
      <c r="DK27" s="65">
        <v>8807587.5299999993</v>
      </c>
      <c r="DL27" s="65">
        <v>7106</v>
      </c>
      <c r="DM27" s="65">
        <v>0</v>
      </c>
      <c r="DN27" s="65">
        <v>8814693.5299999993</v>
      </c>
      <c r="DO27" s="65">
        <v>3191830.8217806416</v>
      </c>
      <c r="DP27" s="65">
        <v>1421.200219358203</v>
      </c>
      <c r="DQ27" s="65">
        <v>0</v>
      </c>
      <c r="DR27" s="65">
        <v>3193252.0219999999</v>
      </c>
      <c r="DS27" s="65">
        <v>26172.55</v>
      </c>
      <c r="DT27" s="65">
        <v>746.34</v>
      </c>
      <c r="DU27" s="65">
        <v>0</v>
      </c>
      <c r="DV27" s="65">
        <v>26918.89</v>
      </c>
      <c r="DW27" s="65">
        <v>3718.1800000000003</v>
      </c>
      <c r="DX27" s="65">
        <v>746.34</v>
      </c>
      <c r="DY27" s="65">
        <v>0</v>
      </c>
      <c r="DZ27" s="65">
        <v>4464.5200000000004</v>
      </c>
      <c r="EA27" s="65">
        <v>4858339.6261229999</v>
      </c>
      <c r="EB27" s="65">
        <v>113052.263877</v>
      </c>
      <c r="EC27" s="65">
        <v>0</v>
      </c>
      <c r="ED27" s="65">
        <v>4971391.8900000006</v>
      </c>
      <c r="EE27" s="65">
        <v>408281.38478191558</v>
      </c>
      <c r="EF27" s="65">
        <v>90027.002718084594</v>
      </c>
      <c r="EG27" s="65">
        <v>0</v>
      </c>
      <c r="EH27" s="65">
        <v>498308.38750000019</v>
      </c>
      <c r="EI27" s="65">
        <v>0</v>
      </c>
      <c r="EJ27" s="65">
        <v>0</v>
      </c>
      <c r="EK27" s="65">
        <v>0</v>
      </c>
      <c r="EL27" s="65">
        <v>0</v>
      </c>
      <c r="EM27" s="65">
        <v>0</v>
      </c>
      <c r="EN27" s="65">
        <v>0</v>
      </c>
      <c r="EO27" s="65">
        <v>0</v>
      </c>
      <c r="EP27" s="65">
        <v>0</v>
      </c>
      <c r="EQ27" s="65">
        <v>218169532.46568343</v>
      </c>
      <c r="ER27" s="65">
        <v>118704397.89476009</v>
      </c>
      <c r="ES27" s="65">
        <v>91693127.231802538</v>
      </c>
      <c r="ET27" s="65">
        <v>428567057.59224612</v>
      </c>
      <c r="EU27" s="65">
        <v>177416881.07466581</v>
      </c>
      <c r="EV27" s="65">
        <v>99944037.033633351</v>
      </c>
      <c r="EW27" s="65">
        <v>87652710.392217964</v>
      </c>
      <c r="EX27" s="65">
        <v>365013628.50051719</v>
      </c>
    </row>
    <row r="28" spans="1:154" ht="13.8">
      <c r="A28" s="69"/>
      <c r="B28" s="74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</row>
    <row r="29" spans="1:154" s="24" customFormat="1" ht="12.75" customHeight="1">
      <c r="EQ29" s="81"/>
      <c r="ER29" s="81"/>
      <c r="ES29" s="81"/>
      <c r="ET29" s="81"/>
      <c r="EU29" s="81"/>
      <c r="EV29" s="81"/>
      <c r="EW29" s="81"/>
      <c r="EX29" s="81"/>
    </row>
    <row r="30" spans="1:154" s="17" customFormat="1" ht="14.4">
      <c r="A30" s="31"/>
      <c r="B30" s="16" t="s">
        <v>15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"/>
      <c r="P30" s="1"/>
      <c r="Q30" s="1"/>
      <c r="R30" s="1"/>
      <c r="S30" s="1"/>
      <c r="T30" s="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7"/>
      <c r="AN30" s="27"/>
      <c r="ET30" s="79"/>
      <c r="EU30" s="79"/>
      <c r="EV30" s="79"/>
      <c r="EW30" s="79"/>
      <c r="EX30" s="79"/>
    </row>
    <row r="31" spans="1:154" s="17" customFormat="1" ht="21" customHeight="1">
      <c r="A31" s="31"/>
      <c r="B31" s="99" t="s">
        <v>78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2"/>
      <c r="P31" s="32"/>
      <c r="Q31" s="32"/>
      <c r="R31" s="32"/>
      <c r="S31" s="32"/>
      <c r="T31" s="32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0"/>
      <c r="AN31" s="30"/>
      <c r="EX31" s="79"/>
    </row>
    <row r="32" spans="1:154" s="17" customFormat="1">
      <c r="B32" s="16" t="s">
        <v>22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  <c r="EX32" s="79"/>
    </row>
    <row r="33" spans="2:40" s="17" customForma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4" spans="2:40" s="17" customFormat="1"/>
    <row r="35" spans="2:40" s="17" customFormat="1">
      <c r="AM35" s="30"/>
      <c r="AN35" s="30"/>
    </row>
  </sheetData>
  <sortState xmlns:xlrd2="http://schemas.microsoft.com/office/spreadsheetml/2017/richdata2"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1:N31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6"/>
  <sheetViews>
    <sheetView zoomScale="88" zoomScaleNormal="88" workbookViewId="0">
      <pane xSplit="2" ySplit="6" topLeftCell="AC7" activePane="bottomRight" state="frozen"/>
      <selection pane="topRight" activeCell="C1" sqref="C1"/>
      <selection pane="bottomLeft" activeCell="A7" sqref="A7"/>
      <selection pane="bottomRight" activeCell="M12" sqref="M12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0" t="s">
        <v>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45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90" t="s">
        <v>0</v>
      </c>
      <c r="B5" s="90" t="s">
        <v>2</v>
      </c>
      <c r="C5" s="87" t="s">
        <v>3</v>
      </c>
      <c r="D5" s="88"/>
      <c r="E5" s="87" t="s">
        <v>27</v>
      </c>
      <c r="F5" s="88"/>
      <c r="G5" s="87" t="s">
        <v>34</v>
      </c>
      <c r="H5" s="88"/>
      <c r="I5" s="87" t="s">
        <v>6</v>
      </c>
      <c r="J5" s="88"/>
      <c r="K5" s="87" t="s">
        <v>36</v>
      </c>
      <c r="L5" s="88"/>
      <c r="M5" s="87" t="s">
        <v>37</v>
      </c>
      <c r="N5" s="88"/>
      <c r="O5" s="87" t="s">
        <v>8</v>
      </c>
      <c r="P5" s="88"/>
      <c r="Q5" s="87" t="s">
        <v>28</v>
      </c>
      <c r="R5" s="88"/>
      <c r="S5" s="87" t="s">
        <v>38</v>
      </c>
      <c r="T5" s="88"/>
      <c r="U5" s="87" t="s">
        <v>29</v>
      </c>
      <c r="V5" s="88"/>
      <c r="W5" s="87" t="s">
        <v>30</v>
      </c>
      <c r="X5" s="88"/>
      <c r="Y5" s="87" t="s">
        <v>9</v>
      </c>
      <c r="Z5" s="88"/>
      <c r="AA5" s="87" t="s">
        <v>31</v>
      </c>
      <c r="AB5" s="88"/>
      <c r="AC5" s="87" t="s">
        <v>10</v>
      </c>
      <c r="AD5" s="88"/>
      <c r="AE5" s="87" t="s">
        <v>11</v>
      </c>
      <c r="AF5" s="88"/>
      <c r="AG5" s="87" t="s">
        <v>12</v>
      </c>
      <c r="AH5" s="88"/>
      <c r="AI5" s="87" t="s">
        <v>32</v>
      </c>
      <c r="AJ5" s="88"/>
      <c r="AK5" s="87" t="s">
        <v>13</v>
      </c>
      <c r="AL5" s="88"/>
      <c r="AM5" s="87" t="s">
        <v>14</v>
      </c>
      <c r="AN5" s="89"/>
    </row>
    <row r="6" spans="1:45" ht="93" customHeight="1">
      <c r="A6" s="92"/>
      <c r="B6" s="92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57</v>
      </c>
      <c r="C7" s="63">
        <v>1362157.0399999998</v>
      </c>
      <c r="D7" s="63">
        <v>739725.09999999986</v>
      </c>
      <c r="E7" s="63">
        <v>435760.89000000013</v>
      </c>
      <c r="F7" s="63">
        <v>357288.96000000008</v>
      </c>
      <c r="G7" s="63">
        <v>149936.88999999108</v>
      </c>
      <c r="H7" s="63">
        <v>47149.709999986888</v>
      </c>
      <c r="I7" s="63">
        <v>43234929.990000002</v>
      </c>
      <c r="J7" s="63">
        <v>30265660.490000002</v>
      </c>
      <c r="K7" s="63">
        <v>15961389.609999999</v>
      </c>
      <c r="L7" s="63">
        <v>10401051.609999999</v>
      </c>
      <c r="M7" s="63">
        <v>3337832.2600000007</v>
      </c>
      <c r="N7" s="63">
        <v>3128048.1200000006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1311869.3099999947</v>
      </c>
      <c r="Z7" s="63">
        <v>847261.3799999808</v>
      </c>
      <c r="AA7" s="63">
        <v>4851154.0699999975</v>
      </c>
      <c r="AB7" s="63">
        <v>2549332.4439999983</v>
      </c>
      <c r="AC7" s="63">
        <v>-60346.659999999989</v>
      </c>
      <c r="AD7" s="63">
        <v>-9.9999999947613105E-3</v>
      </c>
      <c r="AE7" s="63">
        <v>910735.99000000011</v>
      </c>
      <c r="AF7" s="63">
        <v>182147.34999999998</v>
      </c>
      <c r="AG7" s="63">
        <v>0</v>
      </c>
      <c r="AH7" s="63">
        <v>0</v>
      </c>
      <c r="AI7" s="63">
        <v>95907.200000000012</v>
      </c>
      <c r="AJ7" s="63">
        <v>42553.86</v>
      </c>
      <c r="AK7" s="63">
        <v>0</v>
      </c>
      <c r="AL7" s="63">
        <v>0</v>
      </c>
      <c r="AM7" s="64">
        <v>71591326.589999989</v>
      </c>
      <c r="AN7" s="64">
        <v>48560219.013999969</v>
      </c>
      <c r="AS7" s="77"/>
    </row>
    <row r="8" spans="1:45" ht="24.9" customHeight="1">
      <c r="A8" s="45">
        <v>2</v>
      </c>
      <c r="B8" s="46" t="s">
        <v>55</v>
      </c>
      <c r="C8" s="63">
        <v>2105259.7705710004</v>
      </c>
      <c r="D8" s="63">
        <v>1576523.9126450003</v>
      </c>
      <c r="E8" s="63">
        <v>50428.773397200013</v>
      </c>
      <c r="F8" s="63">
        <v>50428.773397200013</v>
      </c>
      <c r="G8" s="63">
        <v>24000</v>
      </c>
      <c r="H8" s="63">
        <v>24000</v>
      </c>
      <c r="I8" s="63">
        <v>66691516.877488092</v>
      </c>
      <c r="J8" s="63">
        <v>66691516.877488092</v>
      </c>
      <c r="K8" s="63">
        <v>472662.89269999997</v>
      </c>
      <c r="L8" s="63">
        <v>215531.95860825933</v>
      </c>
      <c r="M8" s="63">
        <v>255872.75052631585</v>
      </c>
      <c r="N8" s="63">
        <v>188716.33552631584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21766.239999999998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49861.979999999996</v>
      </c>
      <c r="AH8" s="63">
        <v>37288.26</v>
      </c>
      <c r="AI8" s="63">
        <v>0</v>
      </c>
      <c r="AJ8" s="63">
        <v>0</v>
      </c>
      <c r="AK8" s="63">
        <v>0</v>
      </c>
      <c r="AL8" s="63">
        <v>0</v>
      </c>
      <c r="AM8" s="64">
        <v>69671369.284682602</v>
      </c>
      <c r="AN8" s="64">
        <v>68784006.117664874</v>
      </c>
      <c r="AS8" s="77"/>
    </row>
    <row r="9" spans="1:45" ht="24.9" customHeight="1">
      <c r="A9" s="45">
        <v>3</v>
      </c>
      <c r="B9" s="46" t="s">
        <v>54</v>
      </c>
      <c r="C9" s="63">
        <v>5455764.4136319999</v>
      </c>
      <c r="D9" s="63">
        <v>681596.71695899963</v>
      </c>
      <c r="E9" s="63">
        <v>772650.94456700026</v>
      </c>
      <c r="F9" s="63">
        <v>772650.94456700026</v>
      </c>
      <c r="G9" s="63">
        <v>691571.27211800008</v>
      </c>
      <c r="H9" s="63">
        <v>138626.12069200014</v>
      </c>
      <c r="I9" s="63">
        <v>24052962.860947933</v>
      </c>
      <c r="J9" s="63">
        <v>24052962.860947933</v>
      </c>
      <c r="K9" s="63">
        <v>25502848.881873004</v>
      </c>
      <c r="L9" s="63">
        <v>25410142.299873006</v>
      </c>
      <c r="M9" s="63">
        <v>4232803.2450563153</v>
      </c>
      <c r="N9" s="63">
        <v>4072055.1058683153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345043.03</v>
      </c>
      <c r="Z9" s="63">
        <v>345043.03</v>
      </c>
      <c r="AA9" s="63">
        <v>1704462.2934000003</v>
      </c>
      <c r="AB9" s="63">
        <v>918571.42000000039</v>
      </c>
      <c r="AC9" s="63">
        <v>-203738.26225000003</v>
      </c>
      <c r="AD9" s="63">
        <v>0</v>
      </c>
      <c r="AE9" s="63">
        <v>679204.6</v>
      </c>
      <c r="AF9" s="63">
        <v>135840.92000000004</v>
      </c>
      <c r="AG9" s="63">
        <v>-4.9999999999386091E-2</v>
      </c>
      <c r="AH9" s="63">
        <v>-4.9999999999386091E-2</v>
      </c>
      <c r="AI9" s="63">
        <v>297782.71999999974</v>
      </c>
      <c r="AJ9" s="63">
        <v>159877.99000000022</v>
      </c>
      <c r="AK9" s="63">
        <v>0</v>
      </c>
      <c r="AL9" s="63">
        <v>0</v>
      </c>
      <c r="AM9" s="64">
        <v>63531355.949344255</v>
      </c>
      <c r="AN9" s="64">
        <v>56687367.358907267</v>
      </c>
      <c r="AS9" s="77"/>
    </row>
    <row r="10" spans="1:45" ht="24.9" customHeight="1">
      <c r="A10" s="45">
        <v>4</v>
      </c>
      <c r="B10" s="46" t="s">
        <v>58</v>
      </c>
      <c r="C10" s="63">
        <v>12670446.431869026</v>
      </c>
      <c r="D10" s="63">
        <v>12422626.292868827</v>
      </c>
      <c r="E10" s="63">
        <v>83168.97942800005</v>
      </c>
      <c r="F10" s="63">
        <v>83168.97942800005</v>
      </c>
      <c r="G10" s="63">
        <v>131195.0810000003</v>
      </c>
      <c r="H10" s="63">
        <v>85716.579000000202</v>
      </c>
      <c r="I10" s="63">
        <v>171465</v>
      </c>
      <c r="J10" s="63">
        <v>171465</v>
      </c>
      <c r="K10" s="63">
        <v>23490181.947650939</v>
      </c>
      <c r="L10" s="63">
        <v>23185709.792752847</v>
      </c>
      <c r="M10" s="63">
        <v>4282635.0433443319</v>
      </c>
      <c r="N10" s="63">
        <v>4282280.2533543315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156751.02762195375</v>
      </c>
      <c r="Z10" s="63">
        <v>281084.34069299849</v>
      </c>
      <c r="AA10" s="63">
        <v>9093197.7199090533</v>
      </c>
      <c r="AB10" s="63">
        <v>3965357.1725850529</v>
      </c>
      <c r="AC10" s="63">
        <v>-510548.86</v>
      </c>
      <c r="AD10" s="63">
        <v>0</v>
      </c>
      <c r="AE10" s="63">
        <v>763383.5569576649</v>
      </c>
      <c r="AF10" s="63">
        <v>-236489.97467328468</v>
      </c>
      <c r="AG10" s="63">
        <v>0</v>
      </c>
      <c r="AH10" s="63">
        <v>0</v>
      </c>
      <c r="AI10" s="63">
        <v>3888677.3645778927</v>
      </c>
      <c r="AJ10" s="63">
        <v>573050.63198589324</v>
      </c>
      <c r="AK10" s="63">
        <v>0</v>
      </c>
      <c r="AL10" s="63">
        <v>0</v>
      </c>
      <c r="AM10" s="64">
        <v>54220553.29235886</v>
      </c>
      <c r="AN10" s="64">
        <v>44813969.067994669</v>
      </c>
      <c r="AS10" s="77"/>
    </row>
    <row r="11" spans="1:45" ht="24.9" customHeight="1">
      <c r="A11" s="45">
        <v>5</v>
      </c>
      <c r="B11" s="46" t="s">
        <v>60</v>
      </c>
      <c r="C11" s="63">
        <v>74653.719999999987</v>
      </c>
      <c r="D11" s="63">
        <v>26163.429999999949</v>
      </c>
      <c r="E11" s="63">
        <v>142065.26999999996</v>
      </c>
      <c r="F11" s="63">
        <v>142065.26999999996</v>
      </c>
      <c r="G11" s="63">
        <v>708.83000000000175</v>
      </c>
      <c r="H11" s="63">
        <v>708.83000000000175</v>
      </c>
      <c r="I11" s="63">
        <v>35329863.480000012</v>
      </c>
      <c r="J11" s="63">
        <v>35329863.480000012</v>
      </c>
      <c r="K11" s="63">
        <v>1559101.2001090006</v>
      </c>
      <c r="L11" s="63">
        <v>1325312.0241090003</v>
      </c>
      <c r="M11" s="63">
        <v>390286.53052631579</v>
      </c>
      <c r="N11" s="63">
        <v>383880.69052631577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-602508.13</v>
      </c>
      <c r="Z11" s="63">
        <v>-177217.13</v>
      </c>
      <c r="AA11" s="63">
        <v>108665.8899999999</v>
      </c>
      <c r="AB11" s="63">
        <v>15066.423274213448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7071</v>
      </c>
      <c r="AJ11" s="63">
        <v>7071</v>
      </c>
      <c r="AK11" s="63">
        <v>0</v>
      </c>
      <c r="AL11" s="63">
        <v>0</v>
      </c>
      <c r="AM11" s="64">
        <v>37009907.790635325</v>
      </c>
      <c r="AN11" s="64">
        <v>37052914.017909534</v>
      </c>
      <c r="AS11" s="77"/>
    </row>
    <row r="12" spans="1:45" ht="24.9" customHeight="1">
      <c r="A12" s="45">
        <v>6</v>
      </c>
      <c r="B12" s="46" t="s">
        <v>59</v>
      </c>
      <c r="C12" s="63">
        <v>283774.27</v>
      </c>
      <c r="D12" s="63">
        <v>206000</v>
      </c>
      <c r="E12" s="63">
        <v>8002.0500000000011</v>
      </c>
      <c r="F12" s="63">
        <v>8002.0500000000011</v>
      </c>
      <c r="G12" s="63">
        <v>15000</v>
      </c>
      <c r="H12" s="63">
        <v>15000</v>
      </c>
      <c r="I12" s="63">
        <v>18932279.3437199</v>
      </c>
      <c r="J12" s="63">
        <v>18928143.7999999</v>
      </c>
      <c r="K12" s="63">
        <v>10455929.741999995</v>
      </c>
      <c r="L12" s="63">
        <v>8969242.5900520161</v>
      </c>
      <c r="M12" s="63">
        <v>867126.89052631566</v>
      </c>
      <c r="N12" s="63">
        <v>865721.47585964901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2625</v>
      </c>
      <c r="AJ12" s="63">
        <v>2670.375</v>
      </c>
      <c r="AK12" s="63">
        <v>0</v>
      </c>
      <c r="AL12" s="63">
        <v>0</v>
      </c>
      <c r="AM12" s="64">
        <v>30564737.296246212</v>
      </c>
      <c r="AN12" s="64">
        <v>28994780.290911566</v>
      </c>
      <c r="AS12" s="77"/>
    </row>
    <row r="13" spans="1:45" ht="24.9" customHeight="1">
      <c r="A13" s="45">
        <v>7</v>
      </c>
      <c r="B13" s="46" t="s">
        <v>56</v>
      </c>
      <c r="C13" s="63">
        <v>639928.79999999993</v>
      </c>
      <c r="D13" s="63">
        <v>18833.329999999958</v>
      </c>
      <c r="E13" s="63">
        <v>22744.420000000002</v>
      </c>
      <c r="F13" s="63">
        <v>22744.420000000002</v>
      </c>
      <c r="G13" s="63">
        <v>40438.879999999997</v>
      </c>
      <c r="H13" s="63">
        <v>40438.879999999997</v>
      </c>
      <c r="I13" s="63">
        <v>13049384.109999999</v>
      </c>
      <c r="J13" s="63">
        <v>13049384.109999999</v>
      </c>
      <c r="K13" s="63">
        <v>5199370.1599999992</v>
      </c>
      <c r="L13" s="63">
        <v>3496267.9999999991</v>
      </c>
      <c r="M13" s="63">
        <v>707708.41</v>
      </c>
      <c r="N13" s="63">
        <v>709912.58000000007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1616551.79</v>
      </c>
      <c r="Z13" s="63">
        <v>543137.25</v>
      </c>
      <c r="AA13" s="63">
        <v>642467.62</v>
      </c>
      <c r="AB13" s="63">
        <v>-17353.739999999991</v>
      </c>
      <c r="AC13" s="63">
        <v>0</v>
      </c>
      <c r="AD13" s="63">
        <v>0</v>
      </c>
      <c r="AE13" s="63">
        <v>382116</v>
      </c>
      <c r="AF13" s="63">
        <v>38497.800000000017</v>
      </c>
      <c r="AG13" s="63">
        <v>0</v>
      </c>
      <c r="AH13" s="63">
        <v>0</v>
      </c>
      <c r="AI13" s="63">
        <v>69432.69</v>
      </c>
      <c r="AJ13" s="63">
        <v>44107.25</v>
      </c>
      <c r="AK13" s="63">
        <v>0</v>
      </c>
      <c r="AL13" s="63">
        <v>0</v>
      </c>
      <c r="AM13" s="64">
        <v>22370142.879999999</v>
      </c>
      <c r="AN13" s="64">
        <v>17945969.880000003</v>
      </c>
      <c r="AS13" s="77"/>
    </row>
    <row r="14" spans="1:45" ht="24.9" customHeight="1">
      <c r="A14" s="45">
        <v>8</v>
      </c>
      <c r="B14" s="46" t="s">
        <v>61</v>
      </c>
      <c r="C14" s="63">
        <v>-60000</v>
      </c>
      <c r="D14" s="63">
        <v>-60000</v>
      </c>
      <c r="E14" s="63">
        <v>-867.89</v>
      </c>
      <c r="F14" s="63">
        <v>-867.89</v>
      </c>
      <c r="G14" s="63">
        <v>-1800</v>
      </c>
      <c r="H14" s="63">
        <v>-1800</v>
      </c>
      <c r="I14" s="63">
        <v>11915978.01</v>
      </c>
      <c r="J14" s="63">
        <v>11915978.01</v>
      </c>
      <c r="K14" s="63">
        <v>5453828.6999999993</v>
      </c>
      <c r="L14" s="63">
        <v>2763809.1029999997</v>
      </c>
      <c r="M14" s="63">
        <v>514829.73052631581</v>
      </c>
      <c r="N14" s="63">
        <v>414696.57052631583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-55251.68</v>
      </c>
      <c r="AB14" s="63">
        <v>-11050.340000000033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17766716.870526318</v>
      </c>
      <c r="AN14" s="64">
        <v>15020765.453526314</v>
      </c>
      <c r="AS14" s="77"/>
    </row>
    <row r="15" spans="1:45" ht="24.9" customHeight="1">
      <c r="A15" s="45">
        <v>9</v>
      </c>
      <c r="B15" s="46" t="s">
        <v>62</v>
      </c>
      <c r="C15" s="63">
        <v>-3026</v>
      </c>
      <c r="D15" s="63">
        <v>-3026</v>
      </c>
      <c r="E15" s="63">
        <v>4085.1100000000006</v>
      </c>
      <c r="F15" s="63">
        <v>4085.1100000000006</v>
      </c>
      <c r="G15" s="63">
        <v>18000</v>
      </c>
      <c r="H15" s="63">
        <v>18000</v>
      </c>
      <c r="I15" s="63">
        <v>10594516.530000001</v>
      </c>
      <c r="J15" s="63">
        <v>10594516.530000001</v>
      </c>
      <c r="K15" s="63">
        <v>1737114.65</v>
      </c>
      <c r="L15" s="63">
        <v>1656038.62</v>
      </c>
      <c r="M15" s="63">
        <v>245688.1005263158</v>
      </c>
      <c r="N15" s="63">
        <v>245688.1005263158</v>
      </c>
      <c r="O15" s="63">
        <v>0</v>
      </c>
      <c r="P15" s="63">
        <v>0</v>
      </c>
      <c r="Q15" s="63">
        <v>0</v>
      </c>
      <c r="R15" s="63">
        <v>0</v>
      </c>
      <c r="S15" s="63">
        <v>1267.5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-6880.75</v>
      </c>
      <c r="Z15" s="63">
        <v>-3347.9849999999988</v>
      </c>
      <c r="AA15" s="63">
        <v>4151552.44</v>
      </c>
      <c r="AB15" s="63">
        <v>633816.67499999865</v>
      </c>
      <c r="AC15" s="63">
        <v>0.45999999999999996</v>
      </c>
      <c r="AD15" s="63">
        <v>0.45999999999999996</v>
      </c>
      <c r="AE15" s="63">
        <v>194438.27000000002</v>
      </c>
      <c r="AF15" s="63">
        <v>10624.586000000039</v>
      </c>
      <c r="AG15" s="63">
        <v>0</v>
      </c>
      <c r="AH15" s="63">
        <v>0</v>
      </c>
      <c r="AI15" s="63">
        <v>17231.900000000089</v>
      </c>
      <c r="AJ15" s="63">
        <v>4963.7000000000917</v>
      </c>
      <c r="AK15" s="63">
        <v>0</v>
      </c>
      <c r="AL15" s="63">
        <v>0</v>
      </c>
      <c r="AM15" s="64">
        <v>16953988.210526317</v>
      </c>
      <c r="AN15" s="64">
        <v>13161359.796526317</v>
      </c>
      <c r="AS15" s="77"/>
    </row>
    <row r="16" spans="1:45" ht="24.9" customHeight="1">
      <c r="A16" s="45">
        <v>10</v>
      </c>
      <c r="B16" s="46" t="s">
        <v>65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8677420.1600000001</v>
      </c>
      <c r="J16" s="63">
        <v>8677420.1600000001</v>
      </c>
      <c r="K16" s="63">
        <v>967681.75799999991</v>
      </c>
      <c r="L16" s="63">
        <v>223524.33340000003</v>
      </c>
      <c r="M16" s="63">
        <v>240669.6005263158</v>
      </c>
      <c r="N16" s="63">
        <v>159597.08452631583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9885771.5185263157</v>
      </c>
      <c r="AN16" s="64">
        <v>9060541.5779263154</v>
      </c>
      <c r="AS16" s="77"/>
    </row>
    <row r="17" spans="1:45" ht="24.9" customHeight="1">
      <c r="A17" s="45">
        <v>11</v>
      </c>
      <c r="B17" s="46" t="s">
        <v>66</v>
      </c>
      <c r="C17" s="63">
        <v>0</v>
      </c>
      <c r="D17" s="63">
        <v>0</v>
      </c>
      <c r="E17" s="63">
        <v>5.9499999999999886</v>
      </c>
      <c r="F17" s="63">
        <v>5.9499999999999886</v>
      </c>
      <c r="G17" s="63">
        <v>0</v>
      </c>
      <c r="H17" s="63">
        <v>0</v>
      </c>
      <c r="I17" s="63">
        <v>2303731.1899999292</v>
      </c>
      <c r="J17" s="63">
        <v>2303731.1899999292</v>
      </c>
      <c r="K17" s="63">
        <v>6136231.925999999</v>
      </c>
      <c r="L17" s="63">
        <v>6088987.203999999</v>
      </c>
      <c r="M17" s="63">
        <v>950279.46052631584</v>
      </c>
      <c r="N17" s="63">
        <v>948081.46052631584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34626.600000000006</v>
      </c>
      <c r="AB17" s="63">
        <v>33826.600000000006</v>
      </c>
      <c r="AC17" s="63">
        <v>0</v>
      </c>
      <c r="AD17" s="63">
        <v>0</v>
      </c>
      <c r="AE17" s="63">
        <v>29564.149999999994</v>
      </c>
      <c r="AF17" s="63">
        <v>29564.149999999994</v>
      </c>
      <c r="AG17" s="63">
        <v>0</v>
      </c>
      <c r="AH17" s="63">
        <v>0</v>
      </c>
      <c r="AI17" s="63">
        <v>4275</v>
      </c>
      <c r="AJ17" s="63">
        <v>855</v>
      </c>
      <c r="AK17" s="63">
        <v>0</v>
      </c>
      <c r="AL17" s="63">
        <v>0</v>
      </c>
      <c r="AM17" s="64">
        <v>9458714.2765262444</v>
      </c>
      <c r="AN17" s="64">
        <v>9405051.5545262434</v>
      </c>
      <c r="AS17" s="77"/>
    </row>
    <row r="18" spans="1:45" ht="24.9" customHeight="1">
      <c r="A18" s="45">
        <v>12</v>
      </c>
      <c r="B18" s="46" t="s">
        <v>68</v>
      </c>
      <c r="C18" s="63">
        <v>659512.75999999931</v>
      </c>
      <c r="D18" s="63">
        <v>321742.35901999939</v>
      </c>
      <c r="E18" s="63">
        <v>0</v>
      </c>
      <c r="F18" s="63">
        <v>0</v>
      </c>
      <c r="G18" s="63">
        <v>4630</v>
      </c>
      <c r="H18" s="63">
        <v>4630</v>
      </c>
      <c r="I18" s="63">
        <v>0</v>
      </c>
      <c r="J18" s="63">
        <v>0</v>
      </c>
      <c r="K18" s="63">
        <v>2724715.0600000047</v>
      </c>
      <c r="L18" s="63">
        <v>656694.14800000354</v>
      </c>
      <c r="M18" s="63">
        <v>391408.76052631572</v>
      </c>
      <c r="N18" s="63">
        <v>293472.60852631571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-434.28000000000065</v>
      </c>
      <c r="Z18" s="63">
        <v>-86.856000000000677</v>
      </c>
      <c r="AA18" s="63">
        <v>5298393.76</v>
      </c>
      <c r="AB18" s="63">
        <v>166406.8320000004</v>
      </c>
      <c r="AC18" s="63">
        <v>-18928.280000000075</v>
      </c>
      <c r="AD18" s="63">
        <v>-13545.210000000243</v>
      </c>
      <c r="AE18" s="63">
        <v>0</v>
      </c>
      <c r="AF18" s="63">
        <v>0</v>
      </c>
      <c r="AG18" s="63">
        <v>0</v>
      </c>
      <c r="AH18" s="63">
        <v>0</v>
      </c>
      <c r="AI18" s="63">
        <v>35041.4</v>
      </c>
      <c r="AJ18" s="63">
        <v>6486.6900000000023</v>
      </c>
      <c r="AK18" s="63">
        <v>0</v>
      </c>
      <c r="AL18" s="63">
        <v>0</v>
      </c>
      <c r="AM18" s="64">
        <v>9094339.1805263199</v>
      </c>
      <c r="AN18" s="64">
        <v>1435800.5715463189</v>
      </c>
      <c r="AS18" s="77"/>
    </row>
    <row r="19" spans="1:45" ht="24.9" customHeight="1">
      <c r="A19" s="45">
        <v>13</v>
      </c>
      <c r="B19" s="46" t="s">
        <v>64</v>
      </c>
      <c r="C19" s="63">
        <v>-39913.009999999995</v>
      </c>
      <c r="D19" s="63">
        <v>-39913.009999999995</v>
      </c>
      <c r="E19" s="63">
        <v>30334.62</v>
      </c>
      <c r="F19" s="63">
        <v>30334.62</v>
      </c>
      <c r="G19" s="63">
        <v>19270.39</v>
      </c>
      <c r="H19" s="63">
        <v>19270.39</v>
      </c>
      <c r="I19" s="63">
        <v>3910906.3099998627</v>
      </c>
      <c r="J19" s="63">
        <v>3910906.3099998627</v>
      </c>
      <c r="K19" s="63">
        <v>3455866.1499999976</v>
      </c>
      <c r="L19" s="63">
        <v>1716236.690857999</v>
      </c>
      <c r="M19" s="63">
        <v>633413.51052631589</v>
      </c>
      <c r="N19" s="63">
        <v>633207.23852631589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2194.2799999999997</v>
      </c>
      <c r="Z19" s="63">
        <v>274.28499999999985</v>
      </c>
      <c r="AA19" s="63">
        <v>60578.6</v>
      </c>
      <c r="AB19" s="63">
        <v>14004.834583919997</v>
      </c>
      <c r="AC19" s="63">
        <v>0</v>
      </c>
      <c r="AD19" s="63">
        <v>0</v>
      </c>
      <c r="AE19" s="63">
        <v>-389107.48</v>
      </c>
      <c r="AF19" s="63">
        <v>-389107.48</v>
      </c>
      <c r="AG19" s="63">
        <v>0</v>
      </c>
      <c r="AH19" s="63">
        <v>0</v>
      </c>
      <c r="AI19" s="63">
        <v>5250</v>
      </c>
      <c r="AJ19" s="63">
        <v>1750</v>
      </c>
      <c r="AK19" s="63">
        <v>0</v>
      </c>
      <c r="AL19" s="63">
        <v>0</v>
      </c>
      <c r="AM19" s="64">
        <v>7688793.3705261759</v>
      </c>
      <c r="AN19" s="64">
        <v>5896963.8789680991</v>
      </c>
      <c r="AS19" s="77"/>
    </row>
    <row r="20" spans="1:45" ht="24.9" customHeight="1">
      <c r="A20" s="45">
        <v>14</v>
      </c>
      <c r="B20" s="46" t="s">
        <v>63</v>
      </c>
      <c r="C20" s="63">
        <v>19562.810000000027</v>
      </c>
      <c r="D20" s="63">
        <v>19562.810000000027</v>
      </c>
      <c r="E20" s="63">
        <v>-63606.529922000031</v>
      </c>
      <c r="F20" s="63">
        <v>-63606.529922000031</v>
      </c>
      <c r="G20" s="63">
        <v>-12000</v>
      </c>
      <c r="H20" s="63">
        <v>-12000</v>
      </c>
      <c r="I20" s="63">
        <v>4029908.9399999534</v>
      </c>
      <c r="J20" s="63">
        <v>4957421.4919999307</v>
      </c>
      <c r="K20" s="63">
        <v>849117.33</v>
      </c>
      <c r="L20" s="63">
        <v>1158093.8891435205</v>
      </c>
      <c r="M20" s="63">
        <v>172570.81052631582</v>
      </c>
      <c r="N20" s="63">
        <v>199807.53074825584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959.34207999962382</v>
      </c>
      <c r="V20" s="63">
        <v>959.34207999962382</v>
      </c>
      <c r="W20" s="63">
        <v>0</v>
      </c>
      <c r="X20" s="63">
        <v>0</v>
      </c>
      <c r="Y20" s="63">
        <v>245895.669739</v>
      </c>
      <c r="Z20" s="63">
        <v>20241.228113627381</v>
      </c>
      <c r="AA20" s="63">
        <v>101582.12</v>
      </c>
      <c r="AB20" s="63">
        <v>14920.83502222089</v>
      </c>
      <c r="AC20" s="63">
        <v>0</v>
      </c>
      <c r="AD20" s="63">
        <v>0</v>
      </c>
      <c r="AE20" s="63">
        <v>-105000</v>
      </c>
      <c r="AF20" s="63">
        <v>-105000</v>
      </c>
      <c r="AG20" s="63">
        <v>0</v>
      </c>
      <c r="AH20" s="63">
        <v>0</v>
      </c>
      <c r="AI20" s="63">
        <v>-4216.6299999999983</v>
      </c>
      <c r="AJ20" s="63">
        <v>-4013.9299999999985</v>
      </c>
      <c r="AK20" s="63">
        <v>0</v>
      </c>
      <c r="AL20" s="63">
        <v>0</v>
      </c>
      <c r="AM20" s="64">
        <v>5234773.8624232691</v>
      </c>
      <c r="AN20" s="64">
        <v>6186386.6671855561</v>
      </c>
      <c r="AS20" s="77"/>
    </row>
    <row r="21" spans="1:45" ht="24.9" customHeight="1">
      <c r="A21" s="45">
        <v>15</v>
      </c>
      <c r="B21" s="46" t="s">
        <v>67</v>
      </c>
      <c r="C21" s="63">
        <v>0</v>
      </c>
      <c r="D21" s="63">
        <v>0</v>
      </c>
      <c r="E21" s="63">
        <v>5991</v>
      </c>
      <c r="F21" s="63">
        <v>5991</v>
      </c>
      <c r="G21" s="63">
        <v>0</v>
      </c>
      <c r="H21" s="63">
        <v>0</v>
      </c>
      <c r="I21" s="63">
        <v>1312566</v>
      </c>
      <c r="J21" s="63">
        <v>1312566</v>
      </c>
      <c r="K21" s="63">
        <v>1521003</v>
      </c>
      <c r="L21" s="63">
        <v>507750</v>
      </c>
      <c r="M21" s="63">
        <v>330064</v>
      </c>
      <c r="N21" s="63">
        <v>198760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21221</v>
      </c>
      <c r="Z21" s="63">
        <v>1936</v>
      </c>
      <c r="AA21" s="63">
        <v>443508</v>
      </c>
      <c r="AB21" s="63">
        <v>93105</v>
      </c>
      <c r="AC21" s="63">
        <v>0</v>
      </c>
      <c r="AD21" s="63">
        <v>0</v>
      </c>
      <c r="AE21" s="63">
        <v>-200885</v>
      </c>
      <c r="AF21" s="63">
        <v>-200885</v>
      </c>
      <c r="AG21" s="63">
        <v>0</v>
      </c>
      <c r="AH21" s="63">
        <v>0</v>
      </c>
      <c r="AI21" s="63">
        <v>47416</v>
      </c>
      <c r="AJ21" s="63">
        <v>29613</v>
      </c>
      <c r="AK21" s="63">
        <v>0</v>
      </c>
      <c r="AL21" s="63">
        <v>0</v>
      </c>
      <c r="AM21" s="64">
        <v>3480884</v>
      </c>
      <c r="AN21" s="64">
        <v>1948836</v>
      </c>
      <c r="AS21" s="77"/>
    </row>
    <row r="22" spans="1:45" ht="24.9" customHeight="1">
      <c r="A22" s="45">
        <v>16</v>
      </c>
      <c r="B22" s="46" t="s">
        <v>71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956652.71901880088</v>
      </c>
      <c r="L22" s="63">
        <v>956652.71901880088</v>
      </c>
      <c r="M22" s="63">
        <v>175009.31052631582</v>
      </c>
      <c r="N22" s="63">
        <v>175009.31052631582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1131662.0295451167</v>
      </c>
      <c r="AN22" s="64">
        <v>1131662.0295451167</v>
      </c>
      <c r="AS22" s="77"/>
    </row>
    <row r="23" spans="1:45" ht="24.9" customHeight="1">
      <c r="A23" s="45">
        <v>17</v>
      </c>
      <c r="B23" s="46" t="s">
        <v>70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943494.75999999989</v>
      </c>
      <c r="L23" s="63">
        <v>-56850.010000000104</v>
      </c>
      <c r="M23" s="63">
        <v>258551.63052631583</v>
      </c>
      <c r="N23" s="63">
        <v>124851.72052631582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-479410.83457200206</v>
      </c>
      <c r="AF23" s="63">
        <v>-188141.83329381561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722635.5559543136</v>
      </c>
      <c r="AN23" s="64">
        <v>-120140.12276749988</v>
      </c>
      <c r="AS23" s="77"/>
    </row>
    <row r="24" spans="1:45" ht="24.9" customHeight="1">
      <c r="A24" s="45">
        <v>18</v>
      </c>
      <c r="B24" s="46" t="s">
        <v>72</v>
      </c>
      <c r="C24" s="63">
        <v>0</v>
      </c>
      <c r="D24" s="63">
        <v>0</v>
      </c>
      <c r="E24" s="63">
        <v>0</v>
      </c>
      <c r="F24" s="63">
        <v>0</v>
      </c>
      <c r="G24" s="63">
        <v>20</v>
      </c>
      <c r="H24" s="63">
        <v>320</v>
      </c>
      <c r="I24" s="63">
        <v>0</v>
      </c>
      <c r="J24" s="63">
        <v>0</v>
      </c>
      <c r="K24" s="63">
        <v>154435.14400000003</v>
      </c>
      <c r="L24" s="63">
        <v>77085.697</v>
      </c>
      <c r="M24" s="63">
        <v>184214.7605263158</v>
      </c>
      <c r="N24" s="63">
        <v>161658.28052593523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1630.0069999999992</v>
      </c>
      <c r="AB24" s="63">
        <v>163.00069999999914</v>
      </c>
      <c r="AC24" s="63">
        <v>0</v>
      </c>
      <c r="AD24" s="63">
        <v>0</v>
      </c>
      <c r="AE24" s="63">
        <v>-203453</v>
      </c>
      <c r="AF24" s="63">
        <v>-203453</v>
      </c>
      <c r="AG24" s="63">
        <v>0</v>
      </c>
      <c r="AH24" s="63">
        <v>0</v>
      </c>
      <c r="AI24" s="63">
        <v>13604.119999999995</v>
      </c>
      <c r="AJ24" s="63">
        <v>5504.12</v>
      </c>
      <c r="AK24" s="63">
        <v>0</v>
      </c>
      <c r="AL24" s="63">
        <v>0</v>
      </c>
      <c r="AM24" s="64">
        <v>150451.03152631584</v>
      </c>
      <c r="AN24" s="64">
        <v>41278.098225935224</v>
      </c>
      <c r="AS24" s="77"/>
    </row>
    <row r="25" spans="1:45" ht="24.9" customHeight="1">
      <c r="A25" s="45">
        <v>19</v>
      </c>
      <c r="B25" s="46" t="s">
        <v>69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1275630.0979599999</v>
      </c>
      <c r="J25" s="63">
        <v>1275630.0979599999</v>
      </c>
      <c r="K25" s="63">
        <v>124150.06500000003</v>
      </c>
      <c r="L25" s="63">
        <v>44205.556000000004</v>
      </c>
      <c r="M25" s="63">
        <v>162330.7205263158</v>
      </c>
      <c r="N25" s="63">
        <v>136095.42052631578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9677.3911120000084</v>
      </c>
      <c r="Z25" s="63">
        <v>1935.4782224000073</v>
      </c>
      <c r="AA25" s="63">
        <v>-1542139.6199999996</v>
      </c>
      <c r="AB25" s="63">
        <v>-46007.694945601979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29648.654598315945</v>
      </c>
      <c r="AN25" s="64">
        <v>1411858.8577631137</v>
      </c>
      <c r="AS25" s="77"/>
    </row>
    <row r="26" spans="1:45" ht="13.8">
      <c r="A26" s="23"/>
      <c r="B26" s="12" t="s">
        <v>1</v>
      </c>
      <c r="C26" s="65">
        <v>23168121.006072022</v>
      </c>
      <c r="D26" s="65">
        <v>15909834.941492826</v>
      </c>
      <c r="E26" s="65">
        <v>1490763.5874702006</v>
      </c>
      <c r="F26" s="65">
        <v>1412291.6574702004</v>
      </c>
      <c r="G26" s="65">
        <v>1080971.3431179912</v>
      </c>
      <c r="H26" s="65">
        <v>380060.50969198724</v>
      </c>
      <c r="I26" s="65">
        <v>245483058.90011567</v>
      </c>
      <c r="J26" s="65">
        <v>233437166.40839562</v>
      </c>
      <c r="K26" s="65">
        <v>107665775.69635174</v>
      </c>
      <c r="L26" s="65">
        <v>88795486.225815445</v>
      </c>
      <c r="M26" s="65">
        <v>18333295.525769066</v>
      </c>
      <c r="N26" s="65">
        <v>17321539.887145959</v>
      </c>
      <c r="O26" s="65">
        <v>0</v>
      </c>
      <c r="P26" s="65">
        <v>0</v>
      </c>
      <c r="Q26" s="65">
        <v>0</v>
      </c>
      <c r="R26" s="65">
        <v>0</v>
      </c>
      <c r="S26" s="65">
        <v>1267.5</v>
      </c>
      <c r="T26" s="65">
        <v>0</v>
      </c>
      <c r="U26" s="65">
        <v>959.34207999962382</v>
      </c>
      <c r="V26" s="65">
        <v>959.34207999962382</v>
      </c>
      <c r="W26" s="65">
        <v>0</v>
      </c>
      <c r="X26" s="65">
        <v>0</v>
      </c>
      <c r="Y26" s="65">
        <v>3099380.3384729489</v>
      </c>
      <c r="Z26" s="65">
        <v>1860261.0210290067</v>
      </c>
      <c r="AA26" s="65">
        <v>24916194.060309052</v>
      </c>
      <c r="AB26" s="65">
        <v>8330159.4622198036</v>
      </c>
      <c r="AC26" s="65">
        <v>-793561.60225</v>
      </c>
      <c r="AD26" s="65">
        <v>-13544.760000000239</v>
      </c>
      <c r="AE26" s="65">
        <v>1581586.2523856626</v>
      </c>
      <c r="AF26" s="65">
        <v>-926402.48196710018</v>
      </c>
      <c r="AG26" s="65">
        <v>49861.929999999993</v>
      </c>
      <c r="AH26" s="65">
        <v>37288.21</v>
      </c>
      <c r="AI26" s="65">
        <v>4480097.7645778935</v>
      </c>
      <c r="AJ26" s="65">
        <v>874489.68698589341</v>
      </c>
      <c r="AK26" s="65">
        <v>0</v>
      </c>
      <c r="AL26" s="65">
        <v>0</v>
      </c>
      <c r="AM26" s="65">
        <v>430557771.6444723</v>
      </c>
      <c r="AN26" s="65">
        <v>367419590.11035973</v>
      </c>
    </row>
    <row r="27" spans="1:45" ht="13.8">
      <c r="A27" s="60"/>
      <c r="B27" s="73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</row>
    <row r="28" spans="1:45">
      <c r="AM28" s="84"/>
      <c r="AN28" s="84"/>
    </row>
    <row r="29" spans="1:45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</row>
    <row r="30" spans="1:45">
      <c r="A30" s="31"/>
      <c r="B30" s="99" t="s">
        <v>79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</row>
    <row r="31" spans="1:45" ht="14.4">
      <c r="A31" s="31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N31" s="27"/>
    </row>
    <row r="32" spans="1:45">
      <c r="B32" s="16" t="s">
        <v>51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2:40">
      <c r="B33" s="16" t="s">
        <v>52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5" spans="2:40">
      <c r="AM35" s="30"/>
      <c r="AN35" s="30"/>
    </row>
    <row r="36" spans="2:40">
      <c r="AM36" s="30"/>
      <c r="AN36" s="30"/>
    </row>
  </sheetData>
  <sortState xmlns:xlrd2="http://schemas.microsoft.com/office/spreadsheetml/2017/richdata2"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30:N31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6" sqref="C16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1" t="s">
        <v>87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პრემიები(დაზღვევა)'!$4:$26,22,FALSE)</f>
        <v>75355069.373189092</v>
      </c>
      <c r="D7" s="50">
        <f>C7/$C$25</f>
        <v>8.1024189564077143E-2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პრემიები(დაზღვევა)'!$4:$26,22,FALSE)</f>
        <v>14026668.723580897</v>
      </c>
      <c r="D8" s="50">
        <f t="shared" ref="D8:D21" si="0">C8/$C$25</f>
        <v>1.5081924481862274E-2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პრემიები(დაზღვევა)'!$4:$26,22,FALSE)</f>
        <v>12041166.518740198</v>
      </c>
      <c r="D9" s="50">
        <f t="shared" si="0"/>
        <v>1.2947048774586448E-2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პრემიები(დაზღვევა)'!$4:$26,22,FALSE)</f>
        <v>460356880.31152904</v>
      </c>
      <c r="D10" s="50">
        <f t="shared" si="0"/>
        <v>0.49499049563292746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პრემიები(დაზღვევა)'!$4:$26,22,FALSE)</f>
        <v>172297819.19543007</v>
      </c>
      <c r="D11" s="50">
        <f t="shared" si="0"/>
        <v>0.18526014613337491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პრემიები(დაზღვევა)'!$4:$26,22,FALSE)</f>
        <v>44372502.093168676</v>
      </c>
      <c r="D12" s="50">
        <f t="shared" si="0"/>
        <v>4.7710738652819516E-2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პრემიები(დაზღვევა)'!$4:$26,22,FALSE)</f>
        <v>0</v>
      </c>
      <c r="D13" s="50">
        <f t="shared" si="0"/>
        <v>0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პრემიები(დაზღვევა)'!$4:$26,22,FALSE)</f>
        <v>8282798.0360912699</v>
      </c>
      <c r="D14" s="50">
        <f t="shared" si="0"/>
        <v>8.9059303346086631E-3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პრემიები(დაზღვევა)'!$4:$26,22,FALSE)</f>
        <v>6251632.1735155201</v>
      </c>
      <c r="D15" s="50">
        <f t="shared" si="0"/>
        <v>6.7219555966864632E-3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პრემიები(დაზღვევა)'!$4:$26,22,FALSE)</f>
        <v>444513.01244199998</v>
      </c>
      <c r="D16" s="50">
        <f t="shared" si="0"/>
        <v>4.7795466029540922E-4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პრემიები(დაზღვევა)'!$4:$26,22,FALSE)</f>
        <v>38782.719999999994</v>
      </c>
      <c r="D17" s="50">
        <f t="shared" si="0"/>
        <v>4.1700425508579676E-5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პრემიები(დაზღვევა)'!$4:$26,22,FALSE)</f>
        <v>9170454.7008252591</v>
      </c>
      <c r="D18" s="50">
        <f t="shared" si="0"/>
        <v>9.8603672752083423E-3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პრემიები(დაზღვევა)'!$4:$26,22,FALSE)</f>
        <v>95871651.069687635</v>
      </c>
      <c r="D19" s="50">
        <f t="shared" si="0"/>
        <v>0.10308427680719796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პრემიები(დაზღვევა)'!$4:$26,22,FALSE)</f>
        <v>3370019.0167046292</v>
      </c>
      <c r="D20" s="50">
        <f t="shared" si="0"/>
        <v>3.6235526277834133E-3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პრემიები(დაზღვევა)'!$4:$26,22,FALSE)</f>
        <v>10352742.015376177</v>
      </c>
      <c r="D21" s="50">
        <f t="shared" si="0"/>
        <v>1.1131600548433358E-2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პრემიები(დაზღვევა)'!$4:$26,22,FALSE)</f>
        <v>233973.62686799827</v>
      </c>
      <c r="D22" s="50">
        <f>C22/$C$25</f>
        <v>2.5157595439879359E-4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პრემიები(დაზღვევა)'!$4:$26,22,FALSE)</f>
        <v>17565084.331509829</v>
      </c>
      <c r="D23" s="50">
        <f>C23/$C$25</f>
        <v>1.8886542530231136E-2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პრემიები(დაზღვევა)'!$4:$26,22,FALSE)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930031756.91865838</v>
      </c>
      <c r="D25" s="52">
        <f>SUM(D7:D24)</f>
        <v>0.99999999999999989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5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K9" sqref="AK9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88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33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96" t="s">
        <v>14</v>
      </c>
      <c r="AN4" s="97"/>
    </row>
    <row r="5" spans="1:40" ht="31.5" customHeight="1">
      <c r="A5" s="92"/>
      <c r="B5" s="92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58</v>
      </c>
      <c r="C6" s="63">
        <v>3886746.8936159997</v>
      </c>
      <c r="D6" s="63">
        <v>0</v>
      </c>
      <c r="E6" s="63">
        <v>159530</v>
      </c>
      <c r="F6" s="63">
        <v>0</v>
      </c>
      <c r="G6" s="63">
        <v>41473.062451999998</v>
      </c>
      <c r="H6" s="63">
        <v>0</v>
      </c>
      <c r="I6" s="63">
        <v>0</v>
      </c>
      <c r="J6" s="63">
        <v>0</v>
      </c>
      <c r="K6" s="63">
        <v>1252775.5149989999</v>
      </c>
      <c r="L6" s="63">
        <v>0</v>
      </c>
      <c r="M6" s="63">
        <v>223616.43634699992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40279.610473000001</v>
      </c>
      <c r="V6" s="63">
        <v>0</v>
      </c>
      <c r="W6" s="63">
        <v>0</v>
      </c>
      <c r="X6" s="63">
        <v>0</v>
      </c>
      <c r="Y6" s="63">
        <v>192463.58677000005</v>
      </c>
      <c r="Z6" s="63">
        <v>0</v>
      </c>
      <c r="AA6" s="63">
        <v>2059511.3626529996</v>
      </c>
      <c r="AB6" s="63">
        <v>157432.35339999999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1920519.207891</v>
      </c>
      <c r="AJ6" s="63">
        <v>5761.98</v>
      </c>
      <c r="AK6" s="63">
        <v>0</v>
      </c>
      <c r="AL6" s="63">
        <v>0</v>
      </c>
      <c r="AM6" s="64">
        <v>9776915.6752010006</v>
      </c>
      <c r="AN6" s="64">
        <v>163194.3334</v>
      </c>
    </row>
    <row r="7" spans="1:40" ht="24.9" customHeight="1">
      <c r="A7" s="45">
        <v>2</v>
      </c>
      <c r="B7" s="46" t="s">
        <v>57</v>
      </c>
      <c r="C7" s="63">
        <v>373636.36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674.255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1361023.732149</v>
      </c>
      <c r="AB7" s="63">
        <v>344017.94118272688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604.00179174799996</v>
      </c>
      <c r="AK7" s="63">
        <v>0</v>
      </c>
      <c r="AL7" s="63">
        <v>0</v>
      </c>
      <c r="AM7" s="64">
        <v>1735334.347149</v>
      </c>
      <c r="AN7" s="64">
        <v>344621.94297447486</v>
      </c>
    </row>
    <row r="8" spans="1:40" ht="24.9" customHeight="1">
      <c r="A8" s="45">
        <v>3</v>
      </c>
      <c r="B8" s="46" t="s">
        <v>60</v>
      </c>
      <c r="C8" s="63">
        <v>0</v>
      </c>
      <c r="D8" s="63">
        <v>0</v>
      </c>
      <c r="E8" s="63">
        <v>0</v>
      </c>
      <c r="F8" s="63">
        <v>0</v>
      </c>
      <c r="G8" s="63">
        <v>12242.616716301369</v>
      </c>
      <c r="H8" s="63">
        <v>0</v>
      </c>
      <c r="I8" s="63">
        <v>0</v>
      </c>
      <c r="J8" s="63">
        <v>0</v>
      </c>
      <c r="K8" s="63">
        <v>971112.09854934213</v>
      </c>
      <c r="L8" s="63">
        <v>0</v>
      </c>
      <c r="M8" s="63">
        <v>108726.65893916447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1159.6020000000001</v>
      </c>
      <c r="AB8" s="63">
        <v>0</v>
      </c>
      <c r="AC8" s="63">
        <v>14414.740825630115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1107655.7170304379</v>
      </c>
      <c r="AN8" s="64">
        <v>0</v>
      </c>
    </row>
    <row r="9" spans="1:40" ht="24.9" customHeight="1">
      <c r="A9" s="45">
        <v>4</v>
      </c>
      <c r="B9" s="46" t="s">
        <v>56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9158.76</v>
      </c>
      <c r="L9" s="63">
        <v>6190.0342869999995</v>
      </c>
      <c r="M9" s="63">
        <v>6195.89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325.21020700000003</v>
      </c>
      <c r="W9" s="63">
        <v>0</v>
      </c>
      <c r="X9" s="63">
        <v>0</v>
      </c>
      <c r="Y9" s="63">
        <v>6367.7017999999998</v>
      </c>
      <c r="Z9" s="63">
        <v>757.61420540000006</v>
      </c>
      <c r="AA9" s="63">
        <v>780121.56782899995</v>
      </c>
      <c r="AB9" s="63">
        <v>355225.79842911317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3914.5726300000001</v>
      </c>
      <c r="AJ9" s="63">
        <v>7219.4396604100002</v>
      </c>
      <c r="AK9" s="63">
        <v>0</v>
      </c>
      <c r="AL9" s="63">
        <v>0</v>
      </c>
      <c r="AM9" s="64">
        <v>805758.49225899985</v>
      </c>
      <c r="AN9" s="64">
        <v>369718.09678892314</v>
      </c>
    </row>
    <row r="10" spans="1:40" ht="24.9" customHeight="1">
      <c r="A10" s="45">
        <v>5</v>
      </c>
      <c r="B10" s="46" t="s">
        <v>54</v>
      </c>
      <c r="C10" s="63">
        <v>619237.06252220972</v>
      </c>
      <c r="D10" s="63">
        <v>289623.13000000024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4379.1637964799993</v>
      </c>
      <c r="AB10" s="63">
        <v>368.31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623616.22631868976</v>
      </c>
      <c r="AN10" s="64">
        <v>289991.44000000024</v>
      </c>
    </row>
    <row r="11" spans="1:40" ht="24.9" customHeight="1">
      <c r="A11" s="45">
        <v>6</v>
      </c>
      <c r="B11" s="46" t="s">
        <v>63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440915.64106288995</v>
      </c>
      <c r="AJ11" s="63">
        <v>440915.64106288995</v>
      </c>
      <c r="AK11" s="63">
        <v>0</v>
      </c>
      <c r="AL11" s="63">
        <v>0</v>
      </c>
      <c r="AM11" s="64">
        <v>440915.64106288995</v>
      </c>
      <c r="AN11" s="64">
        <v>440915.64106288995</v>
      </c>
    </row>
    <row r="12" spans="1:40" ht="24.9" customHeight="1">
      <c r="A12" s="45">
        <v>7</v>
      </c>
      <c r="B12" s="46" t="s">
        <v>55</v>
      </c>
      <c r="C12" s="63">
        <v>203057.60598869991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20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203077.60598869991</v>
      </c>
      <c r="AN12" s="64">
        <v>0</v>
      </c>
    </row>
    <row r="13" spans="1:40" ht="24.9" customHeight="1">
      <c r="A13" s="45">
        <v>8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27846.580986000001</v>
      </c>
      <c r="J13" s="63">
        <v>21575.87171838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27846.580986000001</v>
      </c>
      <c r="AN13" s="64">
        <v>21575.87171838</v>
      </c>
    </row>
    <row r="14" spans="1:40" ht="24.9" customHeight="1">
      <c r="A14" s="45">
        <v>9</v>
      </c>
      <c r="B14" s="46" t="s">
        <v>70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10</v>
      </c>
      <c r="B15" s="46" t="s">
        <v>64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71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72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65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19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6.5" customHeight="1">
      <c r="A25" s="40"/>
      <c r="B25" s="12" t="s">
        <v>1</v>
      </c>
      <c r="C25" s="65">
        <v>5082677.9221269097</v>
      </c>
      <c r="D25" s="65">
        <v>289623.13000000024</v>
      </c>
      <c r="E25" s="65">
        <v>159530</v>
      </c>
      <c r="F25" s="65">
        <v>0</v>
      </c>
      <c r="G25" s="65">
        <v>53715.679168301365</v>
      </c>
      <c r="H25" s="65">
        <v>0</v>
      </c>
      <c r="I25" s="65">
        <v>27846.580986000001</v>
      </c>
      <c r="J25" s="65">
        <v>21575.87171838</v>
      </c>
      <c r="K25" s="65">
        <v>2233046.3735483419</v>
      </c>
      <c r="L25" s="65">
        <v>6190.0342869999995</v>
      </c>
      <c r="M25" s="65">
        <v>339213.24028616439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40279.610473000001</v>
      </c>
      <c r="V25" s="65">
        <v>325.21020700000003</v>
      </c>
      <c r="W25" s="65">
        <v>0</v>
      </c>
      <c r="X25" s="65">
        <v>0</v>
      </c>
      <c r="Y25" s="65">
        <v>198831.28857000006</v>
      </c>
      <c r="Z25" s="65">
        <v>757.61420540000006</v>
      </c>
      <c r="AA25" s="65">
        <v>4206195.4284274792</v>
      </c>
      <c r="AB25" s="65">
        <v>857044.40301184007</v>
      </c>
      <c r="AC25" s="65">
        <v>14414.740825630115</v>
      </c>
      <c r="AD25" s="65">
        <v>0</v>
      </c>
      <c r="AE25" s="65">
        <v>20</v>
      </c>
      <c r="AF25" s="65">
        <v>0</v>
      </c>
      <c r="AG25" s="65">
        <v>0</v>
      </c>
      <c r="AH25" s="65">
        <v>0</v>
      </c>
      <c r="AI25" s="65">
        <v>2365349.42158389</v>
      </c>
      <c r="AJ25" s="65">
        <v>454501.06251504796</v>
      </c>
      <c r="AK25" s="65">
        <v>0</v>
      </c>
      <c r="AL25" s="65">
        <v>0</v>
      </c>
      <c r="AM25" s="65">
        <v>14721120.285995716</v>
      </c>
      <c r="AN25" s="65">
        <v>1630017.3259446681</v>
      </c>
    </row>
    <row r="26" spans="1:40" ht="16.5" customHeight="1">
      <c r="A26" s="75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ht="14.25" customHeight="1"/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ht="12.75" customHeight="1">
      <c r="B29" s="98" t="s">
        <v>75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AM29" s="3"/>
      <c r="AN29" s="3"/>
    </row>
    <row r="30" spans="1:40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AM30" s="3"/>
      <c r="AN30" s="3"/>
    </row>
    <row r="31" spans="1:40">
      <c r="AM31" s="3"/>
      <c r="AN31" s="3"/>
    </row>
    <row r="32" spans="1:40">
      <c r="AM32" s="3"/>
      <c r="AN32" s="3"/>
    </row>
    <row r="33" spans="3:40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3"/>
      <c r="AN33" s="3"/>
    </row>
    <row r="34" spans="3:40"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"/>
      <c r="AN34" s="3"/>
    </row>
    <row r="35" spans="3:40">
      <c r="AM35" s="3"/>
      <c r="AN35" s="3"/>
    </row>
  </sheetData>
  <sortState xmlns:xlrd2="http://schemas.microsoft.com/office/spreadsheetml/2017/richdata2" ref="B6:AN22">
    <sortCondition descending="1" ref="AM6:AM22"/>
  </sortState>
  <mergeCells count="22">
    <mergeCell ref="U4:V4"/>
    <mergeCell ref="AI4:AJ4"/>
    <mergeCell ref="AK4:AL4"/>
    <mergeCell ref="AM4:AN4"/>
    <mergeCell ref="B29:N30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2026-08-24T11:25:38Z</dcterms:modified>
</cp:coreProperties>
</file>