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2 IV\Finance\Fin\"/>
    </mc:Choice>
  </mc:AlternateContent>
  <xr:revisionPtr revIDLastSave="0" documentId="13_ncr:1_{E08EF622-A353-4CCF-AB18-A00F4AF972E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S" sheetId="1" r:id="rId1"/>
    <sheet name="I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E44" i="1"/>
  <c r="E43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B2" i="1"/>
  <c r="D1" i="1"/>
  <c r="B1" i="1"/>
</calcChain>
</file>

<file path=xl/sharedStrings.xml><?xml version="1.0" encoding="utf-8"?>
<sst xmlns="http://schemas.openxmlformats.org/spreadsheetml/2006/main" count="211" uniqueCount="158">
  <si>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</si>
  <si>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</si>
  <si>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</si>
  <si>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</si>
  <si>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</si>
  <si>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</si>
  <si>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</si>
  <si>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</si>
  <si>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</si>
  <si>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</si>
  <si>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</si>
  <si>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</si>
  <si>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</si>
  <si>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</si>
  <si>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</si>
  <si>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</si>
  <si>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</si>
  <si>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</si>
  <si>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</si>
  <si>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</si>
  <si>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</si>
  <si>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</si>
  <si>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</si>
  <si>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</si>
  <si>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</si>
  <si>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</si>
  <si>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</si>
  <si>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</si>
  <si>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</si>
  <si>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</si>
  <si>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</si>
  <si>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</si>
  <si>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</si>
  <si>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</si>
  <si>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</si>
  <si>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</si>
  <si>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</si>
  <si>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</si>
  <si>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</si>
  <si>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</si>
  <si>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</si>
  <si>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</si>
  <si>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</si>
  <si>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</si>
  <si>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</si>
  <si>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</si>
  <si>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</si>
  <si>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</si>
  <si>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</si>
  <si>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</si>
  <si>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</si>
  <si>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</si>
  <si>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</si>
  <si>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</si>
  <si>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</si>
  <si>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</si>
  <si>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</si>
  <si>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</si>
  <si>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</si>
  <si>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</si>
  <si>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</si>
  <si>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</si>
  <si>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</si>
  <si>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</si>
  <si>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</si>
  <si>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</si>
  <si>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</si>
  <si>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</si>
  <si>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</si>
  <si>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</si>
  <si>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</si>
  <si>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</si>
  <si>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</si>
  <si>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</si>
  <si>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</si>
  <si>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</si>
  <si>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</si>
  <si>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</si>
  <si>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</si>
  <si>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</si>
  <si>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</si>
  <si>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</si>
  <si>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</si>
  <si>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</si>
  <si>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</si>
  <si>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</si>
  <si>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</si>
  <si>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</si>
  <si>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</si>
  <si>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</si>
  <si>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</si>
  <si>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</si>
  <si>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</si>
  <si>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</si>
  <si>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</si>
  <si>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</si>
  <si>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</si>
  <si>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</si>
  <si>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</si>
  <si>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</si>
  <si>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</si>
  <si>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</si>
  <si>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</si>
  <si>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</si>
  <si>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</si>
  <si>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</si>
  <si>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</si>
  <si>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</si>
  <si>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</si>
  <si>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</si>
  <si>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</si>
  <si>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</si>
  <si>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</si>
  <si>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</si>
  <si>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</si>
  <si>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</si>
  <si>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</si>
  <si>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</si>
  <si>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</si>
  <si>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</si>
  <si>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</si>
  <si>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</si>
  <si>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</si>
  <si>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</si>
  <si>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</si>
  <si>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</si>
  <si>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</si>
  <si>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</si>
  <si>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</si>
  <si>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</si>
  <si>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</si>
  <si>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</si>
  <si>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</si>
  <si>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</si>
  <si>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</si>
  <si>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</si>
  <si>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</si>
  <si>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</si>
  <si>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</si>
  <si>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</si>
  <si>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</si>
  <si>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</si>
  <si>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</si>
  <si>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</si>
  <si>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</si>
  <si>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</si>
  <si>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</si>
  <si>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</si>
  <si>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</si>
  <si>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</si>
  <si>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</si>
  <si>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</si>
  <si>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</si>
  <si>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</si>
  <si>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- ფულადი სახსრები და მათი ეკვივალენტები</t>
  </si>
  <si>
    <t xml:space="preserve">მზღვეველი: </t>
  </si>
  <si>
    <t>სს არდი დაზღვევა</t>
  </si>
  <si>
    <t>ანგარიშგების თარიღი: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</si>
</sst>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ylfaen"/>
      <family val="1"/>
    </font>
    <font>
      <i/>
      <sz val="9"/>
      <name val="Sylfaen"/>
      <family val="1"/>
    </font>
    <font>
      <sz val="10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10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2" fillId="0" borderId="4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2" applyFont="1" applyBorder="1" applyAlignment="1">
      <alignment horizontal="left" vertical="center"/>
    </xf>
    <xf numFmtId="164" fontId="2" fillId="2" borderId="6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2" applyFont="1" applyBorder="1" applyAlignment="1">
      <alignment horizontal="left" vertical="center"/>
    </xf>
    <xf numFmtId="164" fontId="2" fillId="2" borderId="9" xfId="1" applyNumberFormat="1" applyFont="1" applyFill="1" applyBorder="1" applyAlignment="1">
      <alignment horizontal="right" vertical="center"/>
    </xf>
    <xf numFmtId="0" fontId="2" fillId="0" borderId="9" xfId="2" applyFont="1" applyBorder="1" applyAlignment="1">
      <alignment horizontal="left" vertical="center" wrapText="1"/>
    </xf>
    <xf numFmtId="0" fontId="2" fillId="0" borderId="9" xfId="2" applyFont="1" applyBorder="1" applyAlignment="1">
      <alignment vertical="center" wrapText="1"/>
    </xf>
    <xf numFmtId="0" fontId="2" fillId="0" borderId="10" xfId="2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11" xfId="0" applyFont="1" applyFill="1" applyBorder="1"/>
    <xf numFmtId="164" fontId="9" fillId="2" borderId="1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164" fontId="9" fillId="2" borderId="9" xfId="1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 wrapText="1"/>
    </xf>
    <xf numFmtId="164" fontId="9" fillId="2" borderId="14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164" fontId="4" fillId="2" borderId="6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3" applyFont="1" applyBorder="1" applyAlignment="1">
      <alignment horizontal="left" vertical="center"/>
    </xf>
    <xf numFmtId="164" fontId="4" fillId="2" borderId="9" xfId="1" applyNumberFormat="1" applyFont="1" applyFill="1" applyBorder="1" applyAlignment="1">
      <alignment horizontal="right" vertical="center"/>
    </xf>
    <xf numFmtId="0" fontId="4" fillId="0" borderId="9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vertical="center"/>
    </xf>
    <xf numFmtId="164" fontId="2" fillId="2" borderId="3" xfId="1" applyNumberFormat="1" applyFont="1" applyFill="1" applyBorder="1" applyAlignment="1">
      <alignment horizontal="right" vertical="center"/>
    </xf>
    <xf numFmtId="0" fontId="4" fillId="0" borderId="6" xfId="3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2" applyFont="1" applyBorder="1" applyAlignment="1">
      <alignment horizontal="left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 vertical="center"/>
    </xf>
    <xf numFmtId="0" fontId="2" fillId="0" borderId="9" xfId="4" applyFont="1" applyBorder="1" applyAlignment="1">
      <alignment horizontal="left" vertical="center"/>
    </xf>
    <xf numFmtId="164" fontId="2" fillId="3" borderId="6" xfId="1" applyNumberFormat="1" applyFont="1" applyFill="1" applyBorder="1" applyAlignment="1">
      <alignment horizontal="right" vertical="center"/>
    </xf>
    <xf numFmtId="164" fontId="2" fillId="3" borderId="9" xfId="1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3" borderId="9" xfId="1" applyNumberFormat="1" applyFont="1" applyFill="1" applyBorder="1" applyAlignment="1">
      <alignment horizontal="right" vertical="center"/>
    </xf>
    <xf numFmtId="165" fontId="4" fillId="3" borderId="9" xfId="1" applyNumberFormat="1" applyFont="1" applyFill="1" applyBorder="1" applyAlignment="1">
      <alignment horizontal="right" vertical="center"/>
    </xf>
    <xf numFmtId="49" fontId="2" fillId="0" borderId="17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/>
    <xf numFmtId="0" fontId="7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Comma" xfId="1" builtinId="3"/>
    <cellStyle name="Normal" xfId="0" builtinId="0"/>
    <cellStyle name="Normal 11" xfId="4" xr:uid="{00000000-0005-0000-0000-000002000000}"/>
    <cellStyle name="Normal 2" xfId="2" xr:uid="{00000000-0005-0000-0000-000003000000}"/>
    <cellStyle name="Normal_BCI Restatement &amp; FS-10.04 (GEL)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საბალანსო უწყისი"/>
      <sheetName val="ALDAGI-BS"/>
      <sheetName val="GPIH-BS"/>
      <sheetName val="IRAO-BS"/>
      <sheetName val="IC-BS"/>
      <sheetName val="ARDI-BS"/>
      <sheetName val="ALFA-BS"/>
      <sheetName val="UNIS-BS"/>
      <sheetName val="PSP-BS"/>
      <sheetName val="CARTU-BS"/>
      <sheetName val="STAND-BS"/>
      <sheetName val="TAO-BS"/>
      <sheetName val="Kamara-BS"/>
      <sheetName val="Imedi L-BS"/>
      <sheetName val="Kopenburi L-BS "/>
      <sheetName val="Global-BS"/>
      <sheetName val="IGG-BS"/>
      <sheetName val="Hualing"/>
      <sheetName val="Vision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 xml:space="preserve">მზღვეველი: </v>
          </cell>
          <cell r="C1">
            <v>0</v>
          </cell>
          <cell r="D1" t="str">
            <v>სს არდი დაზღვევა</v>
          </cell>
        </row>
        <row r="2">
          <cell r="B2" t="str">
            <v>ანგარიშგების თარიღი: 31/12/2022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</row>
        <row r="9">
          <cell r="E9">
            <v>7111222.6683200002</v>
          </cell>
        </row>
        <row r="10">
          <cell r="E10">
            <v>12204727.980211642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33049448.422096297</v>
          </cell>
        </row>
        <row r="15">
          <cell r="E15">
            <v>7182951.2205125876</v>
          </cell>
        </row>
        <row r="16">
          <cell r="E16">
            <v>0</v>
          </cell>
        </row>
        <row r="17">
          <cell r="E17">
            <v>1722493.94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27384919.115442518</v>
          </cell>
        </row>
        <row r="21">
          <cell r="E21">
            <v>382673.88336853823</v>
          </cell>
        </row>
        <row r="22">
          <cell r="E22">
            <v>4198083.4317877153</v>
          </cell>
        </row>
        <row r="23">
          <cell r="E23">
            <v>3241471.27</v>
          </cell>
        </row>
        <row r="24">
          <cell r="E24">
            <v>620545.22820300004</v>
          </cell>
        </row>
        <row r="25">
          <cell r="E25">
            <v>0</v>
          </cell>
        </row>
        <row r="26">
          <cell r="E26">
            <v>1312750.7867958024</v>
          </cell>
        </row>
        <row r="27">
          <cell r="E27">
            <v>98411287.946738094</v>
          </cell>
        </row>
        <row r="30">
          <cell r="E30">
            <v>69843237.669465542</v>
          </cell>
        </row>
        <row r="31">
          <cell r="E31">
            <v>6097963.174351708</v>
          </cell>
        </row>
        <row r="32">
          <cell r="E32">
            <v>4929900.8528333316</v>
          </cell>
        </row>
        <row r="33">
          <cell r="E33">
            <v>2798253.5718994583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248567.13327171668</v>
          </cell>
        </row>
        <row r="38">
          <cell r="E38">
            <v>59448.220908337324</v>
          </cell>
        </row>
        <row r="39">
          <cell r="E39">
            <v>5381616.1443810258</v>
          </cell>
        </row>
        <row r="40">
          <cell r="E40">
            <v>89358986.767111138</v>
          </cell>
        </row>
        <row r="43">
          <cell r="E43">
            <v>9128050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-2333829.58</v>
          </cell>
        </row>
        <row r="47">
          <cell r="E47">
            <v>191152.75843060686</v>
          </cell>
        </row>
        <row r="48">
          <cell r="E48">
            <v>2066928</v>
          </cell>
        </row>
        <row r="49">
          <cell r="E49">
            <v>9052301.1784306057</v>
          </cell>
        </row>
        <row r="50">
          <cell r="E50">
            <v>98411287.945541739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E58"/>
  <sheetViews>
    <sheetView zoomScale="85" zoomScaleNormal="85" workbookViewId="0">
      <selection sqref="A1:XFD1048576"/>
    </sheetView>
  </sheetViews>
  <sheetFormatPr defaultColWidth="9.109375" defaultRowHeight="13.8" x14ac:dyDescent="0.3"/>
  <cols>
    <col min="1" max="1" width="2" style="1" customWidth="1"/>
    <col min="2" max="2" width="10" style="1" customWidth="1"/>
    <col min="3" max="3" width="5.109375" style="1" customWidth="1"/>
    <col min="4" max="4" width="73.6640625" style="1" customWidth="1"/>
    <col min="5" max="5" width="16.109375" style="1" customWidth="1"/>
    <col min="6" max="16384" width="9.109375" style="1"/>
  </cols>
  <sheetData>
    <row r="1" spans="2:5" x14ac:dyDescent="0.3">
      <c r="B1" s="93" t="str">
        <f>'[1]ARDI-BS'!$B$1:$C$1</f>
        <v xml:space="preserve">მზღვეველი: </v>
      </c>
      <c r="C1" s="93"/>
      <c r="D1" s="89" t="str">
        <f>'[1]ARDI-BS'!$D$1</f>
        <v>სს არდი დაზღვევა</v>
      </c>
      <c r="E1" s="87" t="s">
        <v>0</v>
      </c>
    </row>
    <row r="2" spans="2:5" ht="15" x14ac:dyDescent="0.3">
      <c r="B2" s="94" t="str">
        <f>'[1]ARDI-BS'!$B$2:$F$2</f>
        <v>ანგარიშგების თარიღი: 31/12/2022</v>
      </c>
      <c r="C2" s="94"/>
      <c r="D2" s="94"/>
      <c r="E2" s="94"/>
    </row>
    <row r="3" spans="2:5" ht="15" x14ac:dyDescent="0.3">
      <c r="B3" s="2"/>
      <c r="C3" s="2"/>
    </row>
    <row r="4" spans="2:5" ht="16.2" x14ac:dyDescent="0.35">
      <c r="B4" s="3"/>
      <c r="C4" s="95" t="s">
        <v>1</v>
      </c>
      <c r="D4" s="96"/>
      <c r="E4" s="96"/>
    </row>
    <row r="5" spans="2:5" ht="14.4" thickBot="1" x14ac:dyDescent="0.35">
      <c r="E5" s="77" t="s">
        <v>2</v>
      </c>
    </row>
    <row r="6" spans="2:5" s="8" customFormat="1" ht="28.2" thickBot="1" x14ac:dyDescent="0.35">
      <c r="B6" s="4" t="s">
        <v>3</v>
      </c>
      <c r="C6" s="5" t="s">
        <v>4</v>
      </c>
      <c r="D6" s="6"/>
      <c r="E6" s="7" t="s">
        <v>5</v>
      </c>
    </row>
    <row r="7" spans="2:5" s="8" customFormat="1" ht="15" x14ac:dyDescent="0.25">
      <c r="C7" s="9"/>
      <c r="E7" s="10"/>
    </row>
    <row r="8" spans="2:5" s="11" customFormat="1" ht="15.75" customHeight="1" thickBot="1" x14ac:dyDescent="0.35">
      <c r="C8" s="92" t="s">
        <v>6</v>
      </c>
      <c r="D8" s="92"/>
      <c r="E8" s="92"/>
    </row>
    <row r="9" spans="2:5" s="16" customFormat="1" x14ac:dyDescent="0.3">
      <c r="B9" s="12" t="s">
        <v>7</v>
      </c>
      <c r="C9" s="13">
        <v>1</v>
      </c>
      <c r="D9" s="14" t="s">
        <v>154</v>
      </c>
      <c r="E9" s="15">
        <f>'[1]ARDI-BS'!E9</f>
        <v>7111222.6683200002</v>
      </c>
    </row>
    <row r="10" spans="2:5" s="16" customFormat="1" x14ac:dyDescent="0.3">
      <c r="B10" s="17" t="s">
        <v>8</v>
      </c>
      <c r="C10" s="18">
        <v>2</v>
      </c>
      <c r="D10" s="19" t="s">
        <v>9</v>
      </c>
      <c r="E10" s="20">
        <f>'[1]ARDI-BS'!E10</f>
        <v>12204727.980211642</v>
      </c>
    </row>
    <row r="11" spans="2:5" s="16" customFormat="1" x14ac:dyDescent="0.3">
      <c r="B11" s="17" t="s">
        <v>10</v>
      </c>
      <c r="C11" s="18">
        <v>3</v>
      </c>
      <c r="D11" s="19" t="s">
        <v>11</v>
      </c>
      <c r="E11" s="20">
        <f>'[1]ARDI-BS'!E11</f>
        <v>0</v>
      </c>
    </row>
    <row r="12" spans="2:5" s="16" customFormat="1" x14ac:dyDescent="0.3">
      <c r="B12" s="17" t="s">
        <v>12</v>
      </c>
      <c r="C12" s="18">
        <v>4</v>
      </c>
      <c r="D12" s="21" t="s">
        <v>13</v>
      </c>
      <c r="E12" s="20">
        <f>'[1]ARDI-BS'!E12</f>
        <v>0</v>
      </c>
    </row>
    <row r="13" spans="2:5" s="16" customFormat="1" ht="27.6" x14ac:dyDescent="0.3">
      <c r="B13" s="17" t="s">
        <v>14</v>
      </c>
      <c r="C13" s="18">
        <v>5</v>
      </c>
      <c r="D13" s="22" t="s">
        <v>15</v>
      </c>
      <c r="E13" s="20">
        <f>'[1]ARDI-BS'!E13</f>
        <v>0</v>
      </c>
    </row>
    <row r="14" spans="2:5" s="16" customFormat="1" x14ac:dyDescent="0.3">
      <c r="B14" s="17" t="s">
        <v>16</v>
      </c>
      <c r="C14" s="18">
        <v>6</v>
      </c>
      <c r="D14" s="21" t="s">
        <v>17</v>
      </c>
      <c r="E14" s="20">
        <f>'[1]ARDI-BS'!E14</f>
        <v>33049448.422096297</v>
      </c>
    </row>
    <row r="15" spans="2:5" s="16" customFormat="1" x14ac:dyDescent="0.3">
      <c r="B15" s="17" t="s">
        <v>18</v>
      </c>
      <c r="C15" s="18">
        <v>7</v>
      </c>
      <c r="D15" s="19" t="s">
        <v>19</v>
      </c>
      <c r="E15" s="20">
        <f>'[1]ARDI-BS'!E15</f>
        <v>7182951.2205125876</v>
      </c>
    </row>
    <row r="16" spans="2:5" s="16" customFormat="1" x14ac:dyDescent="0.3">
      <c r="B16" s="17" t="s">
        <v>20</v>
      </c>
      <c r="C16" s="18">
        <v>8</v>
      </c>
      <c r="D16" s="21" t="s">
        <v>21</v>
      </c>
      <c r="E16" s="20">
        <f>'[1]ARDI-BS'!E16</f>
        <v>0</v>
      </c>
    </row>
    <row r="17" spans="2:5" s="16" customFormat="1" x14ac:dyDescent="0.3">
      <c r="B17" s="17" t="s">
        <v>22</v>
      </c>
      <c r="C17" s="18">
        <v>9</v>
      </c>
      <c r="D17" s="19" t="s">
        <v>23</v>
      </c>
      <c r="E17" s="20">
        <f>'[1]ARDI-BS'!E17</f>
        <v>1722493.94</v>
      </c>
    </row>
    <row r="18" spans="2:5" s="16" customFormat="1" x14ac:dyDescent="0.3">
      <c r="B18" s="17" t="s">
        <v>24</v>
      </c>
      <c r="C18" s="18">
        <v>10</v>
      </c>
      <c r="D18" s="19" t="s">
        <v>25</v>
      </c>
      <c r="E18" s="20">
        <f>'[1]ARDI-BS'!E18</f>
        <v>0</v>
      </c>
    </row>
    <row r="19" spans="2:5" s="16" customFormat="1" x14ac:dyDescent="0.3">
      <c r="B19" s="17" t="s">
        <v>26</v>
      </c>
      <c r="C19" s="18">
        <v>11</v>
      </c>
      <c r="D19" s="19" t="s">
        <v>27</v>
      </c>
      <c r="E19" s="20">
        <f>'[1]ARDI-BS'!E19</f>
        <v>0</v>
      </c>
    </row>
    <row r="20" spans="2:5" s="16" customFormat="1" x14ac:dyDescent="0.3">
      <c r="B20" s="17" t="s">
        <v>28</v>
      </c>
      <c r="C20" s="18">
        <v>12</v>
      </c>
      <c r="D20" s="19" t="s">
        <v>29</v>
      </c>
      <c r="E20" s="20">
        <f>'[1]ARDI-BS'!E20</f>
        <v>27384919.115442518</v>
      </c>
    </row>
    <row r="21" spans="2:5" s="16" customFormat="1" x14ac:dyDescent="0.3">
      <c r="B21" s="17" t="s">
        <v>30</v>
      </c>
      <c r="C21" s="18">
        <v>13</v>
      </c>
      <c r="D21" s="19" t="s">
        <v>31</v>
      </c>
      <c r="E21" s="20">
        <f>'[1]ARDI-BS'!E21</f>
        <v>382673.88336853823</v>
      </c>
    </row>
    <row r="22" spans="2:5" s="16" customFormat="1" x14ac:dyDescent="0.3">
      <c r="B22" s="17" t="s">
        <v>32</v>
      </c>
      <c r="C22" s="18">
        <v>14</v>
      </c>
      <c r="D22" s="19" t="s">
        <v>33</v>
      </c>
      <c r="E22" s="20">
        <f>'[1]ARDI-BS'!E22</f>
        <v>4198083.4317877153</v>
      </c>
    </row>
    <row r="23" spans="2:5" s="16" customFormat="1" x14ac:dyDescent="0.3">
      <c r="B23" s="17" t="s">
        <v>34</v>
      </c>
      <c r="C23" s="18">
        <v>15</v>
      </c>
      <c r="D23" s="19" t="s">
        <v>35</v>
      </c>
      <c r="E23" s="20">
        <f>'[1]ARDI-BS'!E23</f>
        <v>3241471.27</v>
      </c>
    </row>
    <row r="24" spans="2:5" s="16" customFormat="1" x14ac:dyDescent="0.3">
      <c r="B24" s="17" t="s">
        <v>36</v>
      </c>
      <c r="C24" s="18">
        <v>16</v>
      </c>
      <c r="D24" s="19" t="s">
        <v>37</v>
      </c>
      <c r="E24" s="20">
        <f>'[1]ARDI-BS'!E24</f>
        <v>620545.22820300004</v>
      </c>
    </row>
    <row r="25" spans="2:5" s="16" customFormat="1" x14ac:dyDescent="0.3">
      <c r="B25" s="17" t="s">
        <v>38</v>
      </c>
      <c r="C25" s="18">
        <v>17</v>
      </c>
      <c r="D25" s="19" t="s">
        <v>39</v>
      </c>
      <c r="E25" s="20">
        <f>'[1]ARDI-BS'!E25</f>
        <v>0</v>
      </c>
    </row>
    <row r="26" spans="2:5" s="16" customFormat="1" x14ac:dyDescent="0.3">
      <c r="B26" s="17" t="s">
        <v>40</v>
      </c>
      <c r="C26" s="18">
        <v>18</v>
      </c>
      <c r="D26" s="79" t="s">
        <v>41</v>
      </c>
      <c r="E26" s="20">
        <f>'[1]ARDI-BS'!E26</f>
        <v>1312750.7867958024</v>
      </c>
    </row>
    <row r="27" spans="2:5" s="27" customFormat="1" ht="15" thickBot="1" x14ac:dyDescent="0.3">
      <c r="B27" s="23" t="s">
        <v>42</v>
      </c>
      <c r="C27" s="24">
        <v>19</v>
      </c>
      <c r="D27" s="25" t="s">
        <v>43</v>
      </c>
      <c r="E27" s="26">
        <f>'[1]ARDI-BS'!E27</f>
        <v>98411287.946738094</v>
      </c>
    </row>
    <row r="28" spans="2:5" s="11" customFormat="1" x14ac:dyDescent="0.3">
      <c r="B28" s="28"/>
      <c r="C28" s="29"/>
      <c r="D28" s="30"/>
      <c r="E28" s="31"/>
    </row>
    <row r="29" spans="2:5" s="11" customFormat="1" ht="15.75" customHeight="1" thickBot="1" x14ac:dyDescent="0.35">
      <c r="B29" s="28"/>
      <c r="C29" s="92" t="s">
        <v>44</v>
      </c>
      <c r="D29" s="92"/>
      <c r="E29" s="92"/>
    </row>
    <row r="30" spans="2:5" s="16" customFormat="1" x14ac:dyDescent="0.3">
      <c r="B30" s="12" t="s">
        <v>45</v>
      </c>
      <c r="C30" s="13">
        <v>20</v>
      </c>
      <c r="D30" s="36" t="s">
        <v>46</v>
      </c>
      <c r="E30" s="15">
        <f>'[1]ARDI-BS'!E30</f>
        <v>69843237.669465542</v>
      </c>
    </row>
    <row r="31" spans="2:5" s="16" customFormat="1" x14ac:dyDescent="0.3">
      <c r="B31" s="17" t="s">
        <v>47</v>
      </c>
      <c r="C31" s="18">
        <v>21</v>
      </c>
      <c r="D31" s="32" t="s">
        <v>48</v>
      </c>
      <c r="E31" s="20">
        <f>'[1]ARDI-BS'!E31</f>
        <v>6097963.174351708</v>
      </c>
    </row>
    <row r="32" spans="2:5" s="16" customFormat="1" x14ac:dyDescent="0.3">
      <c r="B32" s="17" t="s">
        <v>49</v>
      </c>
      <c r="C32" s="18">
        <v>22</v>
      </c>
      <c r="D32" s="21" t="s">
        <v>50</v>
      </c>
      <c r="E32" s="20">
        <f>'[1]ARDI-BS'!E32</f>
        <v>4929900.8528333316</v>
      </c>
    </row>
    <row r="33" spans="2:5" s="16" customFormat="1" ht="15" customHeight="1" x14ac:dyDescent="0.3">
      <c r="B33" s="17" t="s">
        <v>51</v>
      </c>
      <c r="C33" s="18">
        <v>23</v>
      </c>
      <c r="D33" s="32" t="s">
        <v>52</v>
      </c>
      <c r="E33" s="20">
        <f>'[1]ARDI-BS'!E33</f>
        <v>2798253.5718994583</v>
      </c>
    </row>
    <row r="34" spans="2:5" s="16" customFormat="1" ht="15" customHeight="1" x14ac:dyDescent="0.3">
      <c r="B34" s="17" t="s">
        <v>53</v>
      </c>
      <c r="C34" s="18">
        <v>24</v>
      </c>
      <c r="D34" s="32" t="s">
        <v>54</v>
      </c>
      <c r="E34" s="20">
        <f>'[1]ARDI-BS'!E34</f>
        <v>0</v>
      </c>
    </row>
    <row r="35" spans="2:5" s="16" customFormat="1" ht="15" customHeight="1" x14ac:dyDescent="0.3">
      <c r="B35" s="17" t="s">
        <v>55</v>
      </c>
      <c r="C35" s="18">
        <v>25</v>
      </c>
      <c r="D35" s="32" t="s">
        <v>56</v>
      </c>
      <c r="E35" s="20">
        <f>'[1]ARDI-BS'!E35</f>
        <v>0</v>
      </c>
    </row>
    <row r="36" spans="2:5" s="16" customFormat="1" ht="15" customHeight="1" x14ac:dyDescent="0.3">
      <c r="B36" s="17" t="s">
        <v>57</v>
      </c>
      <c r="C36" s="18">
        <v>26</v>
      </c>
      <c r="D36" s="32" t="s">
        <v>58</v>
      </c>
      <c r="E36" s="20">
        <f>'[1]ARDI-BS'!E36</f>
        <v>0</v>
      </c>
    </row>
    <row r="37" spans="2:5" s="16" customFormat="1" ht="15" customHeight="1" x14ac:dyDescent="0.3">
      <c r="B37" s="17" t="s">
        <v>59</v>
      </c>
      <c r="C37" s="18">
        <v>27</v>
      </c>
      <c r="D37" s="32" t="s">
        <v>60</v>
      </c>
      <c r="E37" s="20">
        <f>'[1]ARDI-BS'!E37</f>
        <v>248567.13327171668</v>
      </c>
    </row>
    <row r="38" spans="2:5" s="16" customFormat="1" ht="15" customHeight="1" x14ac:dyDescent="0.3">
      <c r="B38" s="17" t="s">
        <v>61</v>
      </c>
      <c r="C38" s="18">
        <v>28</v>
      </c>
      <c r="D38" s="32" t="s">
        <v>62</v>
      </c>
      <c r="E38" s="20">
        <f>'[1]ARDI-BS'!E38</f>
        <v>59448.220908337324</v>
      </c>
    </row>
    <row r="39" spans="2:5" s="16" customFormat="1" ht="15" customHeight="1" x14ac:dyDescent="0.3">
      <c r="B39" s="17" t="s">
        <v>63</v>
      </c>
      <c r="C39" s="18">
        <v>29</v>
      </c>
      <c r="D39" s="32" t="s">
        <v>64</v>
      </c>
      <c r="E39" s="20">
        <f>'[1]ARDI-BS'!E39</f>
        <v>5381616.1443810258</v>
      </c>
    </row>
    <row r="40" spans="2:5" s="27" customFormat="1" ht="15" customHeight="1" thickBot="1" x14ac:dyDescent="0.35">
      <c r="B40" s="23" t="s">
        <v>65</v>
      </c>
      <c r="C40" s="24">
        <v>30</v>
      </c>
      <c r="D40" s="33" t="s">
        <v>66</v>
      </c>
      <c r="E40" s="26">
        <f>'[1]ARDI-BS'!E40</f>
        <v>89358986.767111138</v>
      </c>
    </row>
    <row r="41" spans="2:5" s="11" customFormat="1" ht="6" customHeight="1" x14ac:dyDescent="0.3">
      <c r="B41" s="34"/>
      <c r="C41" s="35"/>
      <c r="D41" s="30"/>
      <c r="E41" s="31"/>
    </row>
    <row r="42" spans="2:5" s="11" customFormat="1" ht="14.4" thickBot="1" x14ac:dyDescent="0.35">
      <c r="B42" s="34"/>
      <c r="C42" s="92" t="s">
        <v>67</v>
      </c>
      <c r="D42" s="92"/>
      <c r="E42" s="92"/>
    </row>
    <row r="43" spans="2:5" s="16" customFormat="1" ht="15" customHeight="1" x14ac:dyDescent="0.3">
      <c r="B43" s="12" t="s">
        <v>68</v>
      </c>
      <c r="C43" s="13">
        <v>31</v>
      </c>
      <c r="D43" s="36" t="s">
        <v>69</v>
      </c>
      <c r="E43" s="80">
        <f>'[1]ARDI-BS'!E43</f>
        <v>9128050</v>
      </c>
    </row>
    <row r="44" spans="2:5" s="16" customFormat="1" ht="15" customHeight="1" x14ac:dyDescent="0.3">
      <c r="B44" s="17" t="s">
        <v>70</v>
      </c>
      <c r="C44" s="18">
        <v>32</v>
      </c>
      <c r="D44" s="32" t="s">
        <v>71</v>
      </c>
      <c r="E44" s="20">
        <f>'[1]ARDI-BS'!E44</f>
        <v>0</v>
      </c>
    </row>
    <row r="45" spans="2:5" s="16" customFormat="1" ht="15" customHeight="1" x14ac:dyDescent="0.3">
      <c r="B45" s="17" t="s">
        <v>72</v>
      </c>
      <c r="C45" s="18">
        <v>33</v>
      </c>
      <c r="D45" s="32" t="s">
        <v>73</v>
      </c>
      <c r="E45" s="20">
        <f>'[1]ARDI-BS'!E45</f>
        <v>0</v>
      </c>
    </row>
    <row r="46" spans="2:5" s="16" customFormat="1" ht="15" customHeight="1" x14ac:dyDescent="0.3">
      <c r="B46" s="17" t="s">
        <v>74</v>
      </c>
      <c r="C46" s="18">
        <v>34</v>
      </c>
      <c r="D46" s="32" t="s">
        <v>75</v>
      </c>
      <c r="E46" s="81">
        <f>'[1]ARDI-BS'!E46</f>
        <v>-2333829.58</v>
      </c>
    </row>
    <row r="47" spans="2:5" s="16" customFormat="1" ht="15" customHeight="1" x14ac:dyDescent="0.3">
      <c r="B47" s="17" t="s">
        <v>76</v>
      </c>
      <c r="C47" s="18">
        <v>35</v>
      </c>
      <c r="D47" s="32" t="s">
        <v>77</v>
      </c>
      <c r="E47" s="81">
        <f>'[1]ARDI-BS'!E47</f>
        <v>191152.75843060686</v>
      </c>
    </row>
    <row r="48" spans="2:5" s="16" customFormat="1" ht="15" customHeight="1" x14ac:dyDescent="0.3">
      <c r="B48" s="17" t="s">
        <v>78</v>
      </c>
      <c r="C48" s="18">
        <v>36</v>
      </c>
      <c r="D48" s="32" t="s">
        <v>79</v>
      </c>
      <c r="E48" s="81">
        <f>'[1]ARDI-BS'!E48</f>
        <v>2066928</v>
      </c>
    </row>
    <row r="49" spans="2:5" s="27" customFormat="1" ht="14.4" x14ac:dyDescent="0.3">
      <c r="B49" s="17" t="s">
        <v>80</v>
      </c>
      <c r="C49" s="37">
        <v>37</v>
      </c>
      <c r="D49" s="38" t="s">
        <v>81</v>
      </c>
      <c r="E49" s="39">
        <f>'[1]ARDI-BS'!E49</f>
        <v>9052301.1784306057</v>
      </c>
    </row>
    <row r="50" spans="2:5" s="27" customFormat="1" ht="15" thickBot="1" x14ac:dyDescent="0.35">
      <c r="B50" s="23" t="s">
        <v>82</v>
      </c>
      <c r="C50" s="40">
        <v>38</v>
      </c>
      <c r="D50" s="41" t="s">
        <v>83</v>
      </c>
      <c r="E50" s="42">
        <f>'[1]ARDI-BS'!E50</f>
        <v>98411287.945541739</v>
      </c>
    </row>
    <row r="51" spans="2:5" x14ac:dyDescent="0.3">
      <c r="E51" s="82"/>
    </row>
    <row r="53" spans="2:5" x14ac:dyDescent="0.3">
      <c r="C53" s="91"/>
      <c r="D53" s="91"/>
      <c r="E53" s="91"/>
    </row>
    <row r="54" spans="2:5" x14ac:dyDescent="0.3">
      <c r="C54" s="90"/>
      <c r="D54" s="90"/>
      <c r="E54" s="90"/>
    </row>
    <row r="55" spans="2:5" x14ac:dyDescent="0.3">
      <c r="C55" s="91"/>
      <c r="D55" s="91"/>
      <c r="E55" s="91"/>
    </row>
    <row r="56" spans="2:5" x14ac:dyDescent="0.3">
      <c r="C56" s="90"/>
      <c r="D56" s="90"/>
      <c r="E56" s="90"/>
    </row>
    <row r="57" spans="2:5" x14ac:dyDescent="0.3">
      <c r="C57" s="91"/>
      <c r="D57" s="91"/>
      <c r="E57" s="91"/>
    </row>
    <row r="58" spans="2:5" x14ac:dyDescent="0.3">
      <c r="C58" s="90"/>
      <c r="D58" s="90"/>
      <c r="E58" s="90"/>
    </row>
  </sheetData>
  <mergeCells count="12">
    <mergeCell ref="C29:E29"/>
    <mergeCell ref="C42:E42"/>
    <mergeCell ref="B1:C1"/>
    <mergeCell ref="B2:E2"/>
    <mergeCell ref="C4:E4"/>
    <mergeCell ref="C8:E8"/>
    <mergeCell ref="C58:E58"/>
    <mergeCell ref="C53:E53"/>
    <mergeCell ref="C54:E54"/>
    <mergeCell ref="C55:E55"/>
    <mergeCell ref="C56:E56"/>
    <mergeCell ref="C57:E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G81"/>
  <sheetViews>
    <sheetView tabSelected="1" zoomScale="85" zoomScaleNormal="85" workbookViewId="0">
      <selection sqref="A1:XFD1048576"/>
    </sheetView>
  </sheetViews>
  <sheetFormatPr defaultColWidth="9.109375" defaultRowHeight="13.8" x14ac:dyDescent="0.3"/>
  <cols>
    <col min="1" max="1" width="2" style="11" customWidth="1"/>
    <col min="2" max="2" width="11" style="11" customWidth="1"/>
    <col min="3" max="3" width="5.88671875" style="11" customWidth="1"/>
    <col min="4" max="4" width="81.6640625" style="11" customWidth="1"/>
    <col min="5" max="5" width="15.6640625" style="11" customWidth="1"/>
    <col min="6" max="7" width="10.5546875" style="11" bestFit="1" customWidth="1"/>
    <col min="8" max="16384" width="9.109375" style="11"/>
  </cols>
  <sheetData>
    <row r="1" spans="2:7" ht="15" customHeight="1" x14ac:dyDescent="0.3">
      <c r="B1" s="98" t="s">
        <v>155</v>
      </c>
      <c r="C1" s="98"/>
      <c r="D1" s="89" t="s">
        <v>156</v>
      </c>
      <c r="E1" s="88" t="s">
        <v>84</v>
      </c>
    </row>
    <row r="2" spans="2:7" ht="15" customHeight="1" x14ac:dyDescent="0.3">
      <c r="B2" s="98" t="s">
        <v>157</v>
      </c>
      <c r="C2" s="98"/>
      <c r="D2" s="98"/>
      <c r="E2" s="98"/>
    </row>
    <row r="3" spans="2:7" ht="15" customHeight="1" x14ac:dyDescent="0.3"/>
    <row r="4" spans="2:7" s="43" customFormat="1" ht="12.75" customHeight="1" x14ac:dyDescent="0.3">
      <c r="D4" s="99" t="s">
        <v>85</v>
      </c>
      <c r="E4" s="99"/>
    </row>
    <row r="5" spans="2:7" ht="15" customHeight="1" thickBot="1" x14ac:dyDescent="0.35">
      <c r="E5" s="78" t="s">
        <v>2</v>
      </c>
    </row>
    <row r="6" spans="2:7" s="46" customFormat="1" ht="45" customHeight="1" thickBot="1" x14ac:dyDescent="0.35">
      <c r="B6" s="4" t="s">
        <v>3</v>
      </c>
      <c r="C6" s="44" t="s">
        <v>4</v>
      </c>
      <c r="D6" s="45"/>
      <c r="E6" s="7" t="s">
        <v>5</v>
      </c>
    </row>
    <row r="7" spans="2:7" ht="9" customHeight="1" x14ac:dyDescent="0.3">
      <c r="C7" s="16"/>
      <c r="D7" s="16"/>
      <c r="E7" s="47"/>
    </row>
    <row r="8" spans="2:7" ht="15" customHeight="1" thickBot="1" x14ac:dyDescent="0.35">
      <c r="C8" s="97" t="s">
        <v>86</v>
      </c>
      <c r="D8" s="97"/>
      <c r="E8" s="97"/>
    </row>
    <row r="9" spans="2:7" ht="15" customHeight="1" x14ac:dyDescent="0.3">
      <c r="B9" s="48" t="s">
        <v>7</v>
      </c>
      <c r="C9" s="49">
        <v>1</v>
      </c>
      <c r="D9" s="50" t="s">
        <v>87</v>
      </c>
      <c r="E9" s="51">
        <v>72467651.280000001</v>
      </c>
      <c r="F9" s="83"/>
    </row>
    <row r="10" spans="2:7" ht="15" customHeight="1" x14ac:dyDescent="0.3">
      <c r="B10" s="52" t="s">
        <v>8</v>
      </c>
      <c r="C10" s="53">
        <v>2</v>
      </c>
      <c r="D10" s="54" t="s">
        <v>88</v>
      </c>
      <c r="E10" s="55">
        <v>2774045.3853122462</v>
      </c>
      <c r="F10" s="83"/>
      <c r="G10" s="83"/>
    </row>
    <row r="11" spans="2:7" ht="15" customHeight="1" x14ac:dyDescent="0.3">
      <c r="B11" s="52" t="s">
        <v>10</v>
      </c>
      <c r="C11" s="53">
        <v>3</v>
      </c>
      <c r="D11" s="56" t="s">
        <v>89</v>
      </c>
      <c r="E11" s="55">
        <v>7361567.3935291274</v>
      </c>
    </row>
    <row r="12" spans="2:7" ht="15" customHeight="1" x14ac:dyDescent="0.3">
      <c r="B12" s="52" t="s">
        <v>12</v>
      </c>
      <c r="C12" s="53">
        <v>4</v>
      </c>
      <c r="D12" s="57" t="s">
        <v>90</v>
      </c>
      <c r="E12" s="55">
        <v>-454701.23190876353</v>
      </c>
    </row>
    <row r="13" spans="2:7" s="16" customFormat="1" ht="15" customHeight="1" x14ac:dyDescent="0.3">
      <c r="B13" s="52" t="s">
        <v>14</v>
      </c>
      <c r="C13" s="18">
        <v>5</v>
      </c>
      <c r="D13" s="19" t="s">
        <v>91</v>
      </c>
      <c r="E13" s="20">
        <v>61877337.269249871</v>
      </c>
    </row>
    <row r="14" spans="2:7" ht="15" customHeight="1" x14ac:dyDescent="0.3">
      <c r="B14" s="52" t="s">
        <v>16</v>
      </c>
      <c r="C14" s="53">
        <v>6</v>
      </c>
      <c r="D14" s="54" t="s">
        <v>92</v>
      </c>
      <c r="E14" s="55">
        <v>54229448.50941176</v>
      </c>
    </row>
    <row r="15" spans="2:7" ht="15" customHeight="1" x14ac:dyDescent="0.3">
      <c r="B15" s="52" t="s">
        <v>18</v>
      </c>
      <c r="C15" s="53">
        <v>7</v>
      </c>
      <c r="D15" s="54" t="s">
        <v>93</v>
      </c>
      <c r="E15" s="55">
        <v>7078889.7159999982</v>
      </c>
    </row>
    <row r="16" spans="2:7" ht="15" customHeight="1" x14ac:dyDescent="0.3">
      <c r="B16" s="52" t="s">
        <v>20</v>
      </c>
      <c r="C16" s="53">
        <v>8</v>
      </c>
      <c r="D16" s="56" t="s">
        <v>94</v>
      </c>
      <c r="E16" s="55">
        <v>8211794.6601687185</v>
      </c>
    </row>
    <row r="17" spans="2:5" ht="15" customHeight="1" x14ac:dyDescent="0.3">
      <c r="B17" s="52" t="s">
        <v>22</v>
      </c>
      <c r="C17" s="53">
        <v>9</v>
      </c>
      <c r="D17" s="56" t="s">
        <v>95</v>
      </c>
      <c r="E17" s="55">
        <v>6604226.8602000065</v>
      </c>
    </row>
    <row r="18" spans="2:5" ht="15" customHeight="1" x14ac:dyDescent="0.3">
      <c r="B18" s="52" t="s">
        <v>24</v>
      </c>
      <c r="C18" s="53">
        <v>10</v>
      </c>
      <c r="D18" s="56" t="s">
        <v>96</v>
      </c>
      <c r="E18" s="84">
        <v>3588882.5082222228</v>
      </c>
    </row>
    <row r="19" spans="2:5" s="16" customFormat="1" ht="15" customHeight="1" x14ac:dyDescent="0.3">
      <c r="B19" s="52" t="s">
        <v>26</v>
      </c>
      <c r="C19" s="18">
        <v>11</v>
      </c>
      <c r="D19" s="19" t="s">
        <v>97</v>
      </c>
      <c r="E19" s="20">
        <v>45169244.085158259</v>
      </c>
    </row>
    <row r="20" spans="2:5" s="16" customFormat="1" ht="15" customHeight="1" x14ac:dyDescent="0.3">
      <c r="B20" s="52" t="s">
        <v>28</v>
      </c>
      <c r="C20" s="18">
        <v>12</v>
      </c>
      <c r="D20" s="19" t="s">
        <v>98</v>
      </c>
      <c r="E20" s="20">
        <v>0</v>
      </c>
    </row>
    <row r="21" spans="2:5" s="16" customFormat="1" ht="15" customHeight="1" x14ac:dyDescent="0.3">
      <c r="B21" s="52" t="s">
        <v>30</v>
      </c>
      <c r="C21" s="18">
        <v>13</v>
      </c>
      <c r="D21" s="19" t="s">
        <v>99</v>
      </c>
      <c r="E21" s="20">
        <v>-560107.41678293259</v>
      </c>
    </row>
    <row r="22" spans="2:5" s="16" customFormat="1" ht="15" customHeight="1" thickBot="1" x14ac:dyDescent="0.35">
      <c r="B22" s="58" t="s">
        <v>32</v>
      </c>
      <c r="C22" s="59">
        <v>14</v>
      </c>
      <c r="D22" s="60" t="s">
        <v>100</v>
      </c>
      <c r="E22" s="61">
        <v>16147985.76730868</v>
      </c>
    </row>
    <row r="23" spans="2:5" ht="9" customHeight="1" x14ac:dyDescent="0.3">
      <c r="C23" s="29"/>
      <c r="D23" s="62"/>
      <c r="E23" s="31"/>
    </row>
    <row r="24" spans="2:5" ht="15" customHeight="1" thickBot="1" x14ac:dyDescent="0.35">
      <c r="C24" s="97" t="s">
        <v>101</v>
      </c>
      <c r="D24" s="97"/>
      <c r="E24" s="97"/>
    </row>
    <row r="25" spans="2:5" ht="15" customHeight="1" x14ac:dyDescent="0.3">
      <c r="B25" s="48" t="s">
        <v>34</v>
      </c>
      <c r="C25" s="49">
        <v>15</v>
      </c>
      <c r="D25" s="50" t="s">
        <v>87</v>
      </c>
      <c r="E25" s="51">
        <v>135959.9</v>
      </c>
    </row>
    <row r="26" spans="2:5" ht="15" customHeight="1" x14ac:dyDescent="0.3">
      <c r="B26" s="52" t="s">
        <v>36</v>
      </c>
      <c r="C26" s="53">
        <v>16</v>
      </c>
      <c r="D26" s="54" t="s">
        <v>88</v>
      </c>
      <c r="E26" s="55">
        <v>124536.99473856993</v>
      </c>
    </row>
    <row r="27" spans="2:5" ht="15" customHeight="1" x14ac:dyDescent="0.3">
      <c r="B27" s="52" t="s">
        <v>38</v>
      </c>
      <c r="C27" s="53">
        <v>17</v>
      </c>
      <c r="D27" s="56" t="s">
        <v>89</v>
      </c>
      <c r="E27" s="55">
        <v>-319429.17</v>
      </c>
    </row>
    <row r="28" spans="2:5" ht="15" customHeight="1" x14ac:dyDescent="0.3">
      <c r="B28" s="52" t="s">
        <v>40</v>
      </c>
      <c r="C28" s="53">
        <v>18</v>
      </c>
      <c r="D28" s="56" t="s">
        <v>90</v>
      </c>
      <c r="E28" s="55">
        <v>-98092.191694774956</v>
      </c>
    </row>
    <row r="29" spans="2:5" s="16" customFormat="1" ht="15" customHeight="1" x14ac:dyDescent="0.3">
      <c r="B29" s="52" t="s">
        <v>42</v>
      </c>
      <c r="C29" s="18">
        <v>19</v>
      </c>
      <c r="D29" s="19" t="s">
        <v>102</v>
      </c>
      <c r="E29" s="20">
        <v>232759.8835666551</v>
      </c>
    </row>
    <row r="30" spans="2:5" ht="15" customHeight="1" x14ac:dyDescent="0.3">
      <c r="B30" s="52" t="s">
        <v>45</v>
      </c>
      <c r="C30" s="53">
        <v>20</v>
      </c>
      <c r="D30" s="54" t="s">
        <v>92</v>
      </c>
      <c r="E30" s="55">
        <v>228674.41999999995</v>
      </c>
    </row>
    <row r="31" spans="2:5" ht="15" customHeight="1" x14ac:dyDescent="0.3">
      <c r="B31" s="52" t="s">
        <v>47</v>
      </c>
      <c r="C31" s="53">
        <v>21</v>
      </c>
      <c r="D31" s="54" t="s">
        <v>103</v>
      </c>
      <c r="E31" s="55">
        <v>66299.175000000003</v>
      </c>
    </row>
    <row r="32" spans="2:5" ht="15" customHeight="1" x14ac:dyDescent="0.3">
      <c r="B32" s="52" t="s">
        <v>49</v>
      </c>
      <c r="C32" s="53">
        <v>22</v>
      </c>
      <c r="D32" s="56" t="s">
        <v>94</v>
      </c>
      <c r="E32" s="55">
        <v>13635.12</v>
      </c>
    </row>
    <row r="33" spans="2:5" ht="15" customHeight="1" x14ac:dyDescent="0.3">
      <c r="B33" s="52" t="s">
        <v>51</v>
      </c>
      <c r="C33" s="53">
        <v>23</v>
      </c>
      <c r="D33" s="56" t="s">
        <v>95</v>
      </c>
      <c r="E33" s="55">
        <v>27561.360000000001</v>
      </c>
    </row>
    <row r="34" spans="2:5" ht="15" customHeight="1" x14ac:dyDescent="0.3">
      <c r="B34" s="52" t="s">
        <v>53</v>
      </c>
      <c r="C34" s="53">
        <v>24</v>
      </c>
      <c r="D34" s="56" t="s">
        <v>104</v>
      </c>
      <c r="E34" s="55">
        <v>0</v>
      </c>
    </row>
    <row r="35" spans="2:5" s="16" customFormat="1" ht="15" customHeight="1" x14ac:dyDescent="0.3">
      <c r="B35" s="52" t="s">
        <v>55</v>
      </c>
      <c r="C35" s="18">
        <v>25</v>
      </c>
      <c r="D35" s="19" t="s">
        <v>105</v>
      </c>
      <c r="E35" s="20">
        <v>148449.00499999995</v>
      </c>
    </row>
    <row r="36" spans="2:5" ht="15" customHeight="1" x14ac:dyDescent="0.3">
      <c r="B36" s="52" t="s">
        <v>57</v>
      </c>
      <c r="C36" s="53">
        <v>26</v>
      </c>
      <c r="D36" s="54" t="s">
        <v>106</v>
      </c>
      <c r="E36" s="55">
        <v>0</v>
      </c>
    </row>
    <row r="37" spans="2:5" ht="15" customHeight="1" x14ac:dyDescent="0.3">
      <c r="B37" s="52" t="s">
        <v>59</v>
      </c>
      <c r="C37" s="53">
        <v>27</v>
      </c>
      <c r="D37" s="56" t="s">
        <v>107</v>
      </c>
      <c r="E37" s="55">
        <v>0</v>
      </c>
    </row>
    <row r="38" spans="2:5" s="16" customFormat="1" ht="15" customHeight="1" x14ac:dyDescent="0.3">
      <c r="B38" s="52" t="s">
        <v>61</v>
      </c>
      <c r="C38" s="18">
        <v>28</v>
      </c>
      <c r="D38" s="19" t="s">
        <v>108</v>
      </c>
      <c r="E38" s="20">
        <v>0</v>
      </c>
    </row>
    <row r="39" spans="2:5" s="16" customFormat="1" ht="15" customHeight="1" x14ac:dyDescent="0.3">
      <c r="B39" s="52" t="s">
        <v>63</v>
      </c>
      <c r="C39" s="18">
        <v>29</v>
      </c>
      <c r="D39" s="19" t="s">
        <v>109</v>
      </c>
      <c r="E39" s="20">
        <v>0</v>
      </c>
    </row>
    <row r="40" spans="2:5" s="16" customFormat="1" ht="15" customHeight="1" x14ac:dyDescent="0.3">
      <c r="B40" s="52" t="s">
        <v>65</v>
      </c>
      <c r="C40" s="18">
        <v>30</v>
      </c>
      <c r="D40" s="19" t="s">
        <v>99</v>
      </c>
      <c r="E40" s="20">
        <v>-17061.844440269182</v>
      </c>
    </row>
    <row r="41" spans="2:5" s="16" customFormat="1" ht="15" customHeight="1" thickBot="1" x14ac:dyDescent="0.35">
      <c r="B41" s="58" t="s">
        <v>68</v>
      </c>
      <c r="C41" s="59">
        <v>31</v>
      </c>
      <c r="D41" s="60" t="s">
        <v>110</v>
      </c>
      <c r="E41" s="61">
        <v>67249.034126385974</v>
      </c>
    </row>
    <row r="42" spans="2:5" s="16" customFormat="1" ht="9" customHeight="1" thickBot="1" x14ac:dyDescent="0.35">
      <c r="C42" s="29"/>
      <c r="D42" s="63"/>
      <c r="E42" s="64"/>
    </row>
    <row r="43" spans="2:5" s="16" customFormat="1" ht="15" customHeight="1" thickBot="1" x14ac:dyDescent="0.35">
      <c r="B43" s="65" t="s">
        <v>70</v>
      </c>
      <c r="C43" s="66">
        <v>32</v>
      </c>
      <c r="D43" s="67" t="s">
        <v>111</v>
      </c>
      <c r="E43" s="68">
        <v>16215234.801435066</v>
      </c>
    </row>
    <row r="44" spans="2:5" ht="9" customHeight="1" x14ac:dyDescent="0.3">
      <c r="C44" s="29"/>
      <c r="D44" s="63"/>
      <c r="E44" s="31"/>
    </row>
    <row r="45" spans="2:5" ht="15" customHeight="1" thickBot="1" x14ac:dyDescent="0.35">
      <c r="C45" s="29"/>
      <c r="D45" s="97" t="s">
        <v>112</v>
      </c>
      <c r="E45" s="97"/>
    </row>
    <row r="46" spans="2:5" ht="15" customHeight="1" x14ac:dyDescent="0.3">
      <c r="B46" s="48" t="s">
        <v>72</v>
      </c>
      <c r="C46" s="49">
        <v>33</v>
      </c>
      <c r="D46" s="69" t="s">
        <v>113</v>
      </c>
      <c r="E46" s="51">
        <v>0</v>
      </c>
    </row>
    <row r="47" spans="2:5" ht="15" customHeight="1" x14ac:dyDescent="0.3">
      <c r="B47" s="52" t="s">
        <v>74</v>
      </c>
      <c r="C47" s="53">
        <v>34</v>
      </c>
      <c r="D47" s="54" t="s">
        <v>114</v>
      </c>
      <c r="E47" s="55">
        <v>0</v>
      </c>
    </row>
    <row r="48" spans="2:5" ht="15" customHeight="1" x14ac:dyDescent="0.3">
      <c r="B48" s="52" t="s">
        <v>76</v>
      </c>
      <c r="C48" s="53">
        <v>35</v>
      </c>
      <c r="D48" s="54" t="s">
        <v>115</v>
      </c>
      <c r="E48" s="55">
        <v>0</v>
      </c>
    </row>
    <row r="49" spans="2:5" s="16" customFormat="1" ht="15" customHeight="1" thickBot="1" x14ac:dyDescent="0.35">
      <c r="B49" s="58" t="s">
        <v>78</v>
      </c>
      <c r="C49" s="59">
        <v>36</v>
      </c>
      <c r="D49" s="60" t="s">
        <v>116</v>
      </c>
      <c r="E49" s="61">
        <v>0</v>
      </c>
    </row>
    <row r="50" spans="2:5" ht="8.25" customHeight="1" x14ac:dyDescent="0.3">
      <c r="C50" s="29"/>
      <c r="D50" s="62"/>
      <c r="E50" s="31"/>
    </row>
    <row r="51" spans="2:5" ht="15" customHeight="1" thickBot="1" x14ac:dyDescent="0.35">
      <c r="C51" s="97" t="s">
        <v>117</v>
      </c>
      <c r="D51" s="97"/>
      <c r="E51" s="97"/>
    </row>
    <row r="52" spans="2:5" ht="15" customHeight="1" x14ac:dyDescent="0.3">
      <c r="B52" s="48" t="s">
        <v>80</v>
      </c>
      <c r="C52" s="49">
        <v>37</v>
      </c>
      <c r="D52" s="50" t="s">
        <v>118</v>
      </c>
      <c r="E52" s="51">
        <v>867221.28284300002</v>
      </c>
    </row>
    <row r="53" spans="2:5" ht="15" customHeight="1" x14ac:dyDescent="0.3">
      <c r="B53" s="52" t="s">
        <v>82</v>
      </c>
      <c r="C53" s="53">
        <v>38</v>
      </c>
      <c r="D53" s="56" t="s">
        <v>119</v>
      </c>
      <c r="E53" s="55">
        <v>0</v>
      </c>
    </row>
    <row r="54" spans="2:5" ht="15" customHeight="1" x14ac:dyDescent="0.3">
      <c r="B54" s="52" t="s">
        <v>120</v>
      </c>
      <c r="C54" s="53">
        <v>39</v>
      </c>
      <c r="D54" s="56" t="s">
        <v>121</v>
      </c>
      <c r="E54" s="55">
        <v>0</v>
      </c>
    </row>
    <row r="55" spans="2:5" ht="15" customHeight="1" x14ac:dyDescent="0.3">
      <c r="B55" s="52" t="s">
        <v>122</v>
      </c>
      <c r="C55" s="53">
        <v>40</v>
      </c>
      <c r="D55" s="56" t="s">
        <v>123</v>
      </c>
      <c r="E55" s="55">
        <v>0</v>
      </c>
    </row>
    <row r="56" spans="2:5" ht="15" customHeight="1" x14ac:dyDescent="0.3">
      <c r="B56" s="52" t="s">
        <v>124</v>
      </c>
      <c r="C56" s="53">
        <v>41</v>
      </c>
      <c r="D56" s="56" t="s">
        <v>25</v>
      </c>
      <c r="E56" s="55">
        <v>0</v>
      </c>
    </row>
    <row r="57" spans="2:5" ht="15" customHeight="1" x14ac:dyDescent="0.3">
      <c r="B57" s="52" t="s">
        <v>125</v>
      </c>
      <c r="C57" s="53">
        <v>42</v>
      </c>
      <c r="D57" s="56" t="s">
        <v>27</v>
      </c>
      <c r="E57" s="55">
        <v>0</v>
      </c>
    </row>
    <row r="58" spans="2:5" ht="15" customHeight="1" x14ac:dyDescent="0.3">
      <c r="B58" s="52" t="s">
        <v>126</v>
      </c>
      <c r="C58" s="53">
        <v>43</v>
      </c>
      <c r="D58" s="56" t="s">
        <v>35</v>
      </c>
      <c r="E58" s="55">
        <v>0</v>
      </c>
    </row>
    <row r="59" spans="2:5" ht="15" customHeight="1" x14ac:dyDescent="0.3">
      <c r="B59" s="52" t="s">
        <v>127</v>
      </c>
      <c r="C59" s="53">
        <v>44</v>
      </c>
      <c r="D59" s="56" t="s">
        <v>128</v>
      </c>
      <c r="E59" s="55">
        <v>276628.49916796299</v>
      </c>
    </row>
    <row r="60" spans="2:5" ht="15" customHeight="1" x14ac:dyDescent="0.3">
      <c r="B60" s="52" t="s">
        <v>129</v>
      </c>
      <c r="C60" s="53">
        <v>45</v>
      </c>
      <c r="D60" s="56" t="s">
        <v>130</v>
      </c>
      <c r="E60" s="55">
        <v>0</v>
      </c>
    </row>
    <row r="61" spans="2:5" s="62" customFormat="1" ht="15" customHeight="1" thickBot="1" x14ac:dyDescent="0.35">
      <c r="B61" s="58" t="s">
        <v>131</v>
      </c>
      <c r="C61" s="70">
        <v>46</v>
      </c>
      <c r="D61" s="71" t="s">
        <v>132</v>
      </c>
      <c r="E61" s="61">
        <v>1143849.782010963</v>
      </c>
    </row>
    <row r="62" spans="2:5" s="62" customFormat="1" ht="9" customHeight="1" x14ac:dyDescent="0.3">
      <c r="C62" s="29"/>
      <c r="E62" s="64"/>
    </row>
    <row r="63" spans="2:5" s="62" customFormat="1" ht="15" customHeight="1" thickBot="1" x14ac:dyDescent="0.35">
      <c r="C63" s="100" t="s">
        <v>133</v>
      </c>
      <c r="D63" s="100"/>
      <c r="E63" s="100"/>
    </row>
    <row r="64" spans="2:5" ht="15" customHeight="1" x14ac:dyDescent="0.3">
      <c r="B64" s="48" t="s">
        <v>134</v>
      </c>
      <c r="C64" s="49">
        <v>47</v>
      </c>
      <c r="D64" s="50" t="s">
        <v>135</v>
      </c>
      <c r="E64" s="51">
        <v>11958342.721000042</v>
      </c>
    </row>
    <row r="65" spans="2:5" ht="15" customHeight="1" x14ac:dyDescent="0.3">
      <c r="B65" s="52" t="s">
        <v>136</v>
      </c>
      <c r="C65" s="53">
        <v>48</v>
      </c>
      <c r="D65" s="56" t="s">
        <v>137</v>
      </c>
      <c r="E65" s="55">
        <v>2930675.1471119896</v>
      </c>
    </row>
    <row r="66" spans="2:5" ht="15" customHeight="1" x14ac:dyDescent="0.3">
      <c r="B66" s="52" t="s">
        <v>138</v>
      </c>
      <c r="C66" s="53">
        <v>49</v>
      </c>
      <c r="D66" s="56" t="s">
        <v>139</v>
      </c>
      <c r="E66" s="55">
        <v>221405.78693036403</v>
      </c>
    </row>
    <row r="67" spans="2:5" ht="15" customHeight="1" x14ac:dyDescent="0.3">
      <c r="B67" s="52" t="s">
        <v>140</v>
      </c>
      <c r="C67" s="53">
        <v>50</v>
      </c>
      <c r="D67" s="56" t="s">
        <v>141</v>
      </c>
      <c r="E67" s="85">
        <v>1139334.4619999989</v>
      </c>
    </row>
    <row r="68" spans="2:5" ht="15" customHeight="1" x14ac:dyDescent="0.3">
      <c r="B68" s="52" t="s">
        <v>142</v>
      </c>
      <c r="C68" s="53">
        <v>51</v>
      </c>
      <c r="D68" s="56" t="s">
        <v>143</v>
      </c>
      <c r="E68" s="55">
        <v>238711.22362100001</v>
      </c>
    </row>
    <row r="69" spans="2:5" ht="15" customHeight="1" x14ac:dyDescent="0.3">
      <c r="B69" s="52" t="s">
        <v>144</v>
      </c>
      <c r="C69" s="53">
        <v>52</v>
      </c>
      <c r="D69" s="56" t="s">
        <v>145</v>
      </c>
      <c r="E69" s="55">
        <v>0</v>
      </c>
    </row>
    <row r="70" spans="2:5" ht="15" customHeight="1" thickBot="1" x14ac:dyDescent="0.35">
      <c r="B70" s="86" t="s">
        <v>146</v>
      </c>
      <c r="C70" s="72">
        <v>53</v>
      </c>
      <c r="D70" s="73" t="s">
        <v>147</v>
      </c>
      <c r="E70" s="74">
        <v>-631817.35147212329</v>
      </c>
    </row>
    <row r="71" spans="2:5" ht="9" customHeight="1" thickBot="1" x14ac:dyDescent="0.35">
      <c r="C71" s="35"/>
      <c r="D71" s="75"/>
      <c r="E71" s="76"/>
    </row>
    <row r="72" spans="2:5" s="16" customFormat="1" ht="15" customHeight="1" x14ac:dyDescent="0.3">
      <c r="B72" s="48" t="s">
        <v>148</v>
      </c>
      <c r="C72" s="13">
        <v>54</v>
      </c>
      <c r="D72" s="14" t="s">
        <v>149</v>
      </c>
      <c r="E72" s="15">
        <v>238797.89131051186</v>
      </c>
    </row>
    <row r="73" spans="2:5" s="16" customFormat="1" ht="15" customHeight="1" x14ac:dyDescent="0.3">
      <c r="B73" s="52" t="s">
        <v>150</v>
      </c>
      <c r="C73" s="18">
        <v>55</v>
      </c>
      <c r="D73" s="19" t="s">
        <v>151</v>
      </c>
      <c r="E73" s="20">
        <v>47645.132879904988</v>
      </c>
    </row>
    <row r="74" spans="2:5" s="16" customFormat="1" ht="15" customHeight="1" thickBot="1" x14ac:dyDescent="0.35">
      <c r="B74" s="58" t="s">
        <v>152</v>
      </c>
      <c r="C74" s="59">
        <v>56</v>
      </c>
      <c r="D74" s="60" t="s">
        <v>153</v>
      </c>
      <c r="E74" s="61">
        <v>191152.75843060686</v>
      </c>
    </row>
    <row r="75" spans="2:5" x14ac:dyDescent="0.3">
      <c r="D75" s="62"/>
    </row>
    <row r="76" spans="2:5" x14ac:dyDescent="0.3">
      <c r="C76" s="91"/>
      <c r="D76" s="91"/>
      <c r="E76" s="91"/>
    </row>
    <row r="77" spans="2:5" x14ac:dyDescent="0.3">
      <c r="C77" s="90"/>
      <c r="D77" s="90"/>
      <c r="E77" s="90"/>
    </row>
    <row r="78" spans="2:5" x14ac:dyDescent="0.3">
      <c r="C78" s="91"/>
      <c r="D78" s="91"/>
      <c r="E78" s="91"/>
    </row>
    <row r="79" spans="2:5" x14ac:dyDescent="0.3">
      <c r="C79" s="90"/>
      <c r="D79" s="90"/>
      <c r="E79" s="90"/>
    </row>
    <row r="80" spans="2:5" x14ac:dyDescent="0.3">
      <c r="C80" s="91"/>
      <c r="D80" s="91"/>
      <c r="E80" s="91"/>
    </row>
    <row r="81" spans="3:5" x14ac:dyDescent="0.3">
      <c r="C81" s="90"/>
      <c r="D81" s="90"/>
      <c r="E81" s="90"/>
    </row>
  </sheetData>
  <mergeCells count="14">
    <mergeCell ref="C8:E8"/>
    <mergeCell ref="C81:E81"/>
    <mergeCell ref="B1:C1"/>
    <mergeCell ref="B2:E2"/>
    <mergeCell ref="D4:E4"/>
    <mergeCell ref="C78:E78"/>
    <mergeCell ref="C79:E79"/>
    <mergeCell ref="C80:E80"/>
    <mergeCell ref="C24:E24"/>
    <mergeCell ref="D45:E45"/>
    <mergeCell ref="C51:E51"/>
    <mergeCell ref="C63:E63"/>
    <mergeCell ref="C76:E76"/>
    <mergeCell ref="C77:E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ISSSG</dc:creator>
  <cp:lastModifiedBy>George Nioradze</cp:lastModifiedBy>
  <dcterms:created xsi:type="dcterms:W3CDTF">2017-11-15T10:18:26Z</dcterms:created>
  <dcterms:modified xsi:type="dcterms:W3CDTF">2023-04-06T11:58:20Z</dcterms:modified>
</cp:coreProperties>
</file>