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V\Final\value\"/>
    </mc:Choice>
  </mc:AlternateContent>
  <xr:revisionPtr revIDLastSave="0" documentId="13_ncr:1_{38301BA5-80C5-4895-A4A8-8F9AF9F774C4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  <c r="C7" i="8" s="1"/>
  <c r="K24" i="4"/>
  <c r="C11" i="8" s="1"/>
  <c r="S24" i="4"/>
  <c r="C15" i="8" s="1"/>
  <c r="AA24" i="4"/>
  <c r="C19" i="8" s="1"/>
  <c r="AI24" i="4"/>
  <c r="C23" i="8" s="1"/>
  <c r="I24" i="4"/>
  <c r="C10" i="8" s="1"/>
  <c r="Q24" i="4"/>
  <c r="C14" i="8" s="1"/>
  <c r="Y24" i="4"/>
  <c r="C18" i="8" s="1"/>
  <c r="AG24" i="4"/>
  <c r="C22" i="8" s="1"/>
  <c r="D24" i="4"/>
  <c r="L24" i="4"/>
  <c r="T24" i="4"/>
  <c r="AB24" i="4"/>
  <c r="AJ24" i="4"/>
  <c r="C7" i="20"/>
  <c r="C11" i="20"/>
  <c r="C15" i="20"/>
  <c r="C19" i="20"/>
  <c r="C23" i="20"/>
  <c r="M24" i="4"/>
  <c r="C12" i="8" s="1"/>
  <c r="U24" i="4"/>
  <c r="C16" i="8" s="1"/>
  <c r="AC24" i="4"/>
  <c r="C20" i="8" s="1"/>
  <c r="AK24" i="4"/>
  <c r="C24" i="8" s="1"/>
  <c r="F24" i="4"/>
  <c r="N24" i="4"/>
  <c r="V24" i="4"/>
  <c r="AD24" i="4"/>
  <c r="AL24" i="4"/>
  <c r="C8" i="20"/>
  <c r="C12" i="20"/>
  <c r="C16" i="20"/>
  <c r="C20" i="20"/>
  <c r="C24" i="20"/>
  <c r="E24" i="4"/>
  <c r="C8" i="8" s="1"/>
  <c r="G24" i="4"/>
  <c r="C9" i="8" s="1"/>
  <c r="O24" i="4"/>
  <c r="C13" i="8" s="1"/>
  <c r="W24" i="4"/>
  <c r="C17" i="8" s="1"/>
  <c r="AE24" i="4"/>
  <c r="C21" i="8" s="1"/>
  <c r="H24" i="4"/>
  <c r="P24" i="4"/>
  <c r="X24" i="4"/>
  <c r="AF24" i="4"/>
  <c r="C9" i="20"/>
  <c r="C13" i="20"/>
  <c r="C17" i="20"/>
  <c r="C21" i="20"/>
  <c r="J24" i="4"/>
  <c r="R24" i="4"/>
  <c r="Z24" i="4"/>
  <c r="AH24" i="4"/>
  <c r="C10" i="20"/>
  <c r="C14" i="20"/>
  <c r="C18" i="20"/>
  <c r="C22" i="20"/>
  <c r="AF25" i="21" l="1"/>
  <c r="AH25" i="2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T25" i="21" l="1"/>
  <c r="CU25" i="21"/>
  <c r="CS25" i="21"/>
  <c r="CV25" i="21" l="1"/>
  <c r="AN24" i="4" l="1"/>
  <c r="AM24" i="4"/>
  <c r="C25" i="8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<sst xmlns="http://schemas.openxmlformats.org/spreadsheetml/2006/main" count="1378" uniqueCount="92">
  <si>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</si>
  <si>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</si>
  <si>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</si>
  <si>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</si>
  <si>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</si>
  <si>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</si>
  <si>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</si>
  <si>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</si>
  <si>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</si>
  <si>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</si>
  <si>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</si>
  <si>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</si>
  <si>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</si>
  <si>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</si>
  <si>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</si>
  <si>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</si>
  <si>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</si>
  <si>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</si>
  <si>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</si>
  <si>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</si>
  <si>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</si>
  <si>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</si>
  <si>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</si>
  <si>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</si>
  <si>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</si>
  <si>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</si>
  <si>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</si>
  <si>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</si>
  <si>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</si>
  <si>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</si>
  <si>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</si>
  <si>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</si>
  <si>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</si>
  <si>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</si>
  <si>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</si>
  <si>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</si>
  <si>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</si>
  <si>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</si>
  <si>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</si>
  <si>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</si>
  <si>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</si>
  <si>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</si>
  <si>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</si>
  <si>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</si>
  <si>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</si>
  <si>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</si>
  <si>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</si>
  <si>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</si>
  <si>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</si>
  <si>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</si>
  <si>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</si>
  <si>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</si>
  <si>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</si>
  <si>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</si>
  <si>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ჯი პი აი ჰოლდინგი</t>
  </si>
  <si>
    <t>სს სადაზღვევო კომპანია ალდაგი</t>
  </si>
  <si>
    <t>სს თიბისი დაზღვევა</t>
  </si>
  <si>
    <t>სს სადაზღვევო კომპანია იმედი L</t>
  </si>
  <si>
    <t>სს არდი დაზღვევა</t>
  </si>
  <si>
    <t>სს დაზღვევის საერთაშორისო კომპანია ირაო</t>
  </si>
  <si>
    <t>სს სადაზღვევო კომპანია უნისონი</t>
  </si>
  <si>
    <t>სს პსპ დაზღვევა</t>
  </si>
  <si>
    <t>სს სადაზღვევო კომპანია ევროინს ჯორჯია</t>
  </si>
  <si>
    <t>სს ნიუ ვიჟენ დაზღვევა</t>
  </si>
  <si>
    <t>სს საქართველოს სადაზღვევო ჯგუფი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</si>
  <si>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</si>
  <si>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ალფა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</si>
  <si>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</si>
  <si>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</si>
  <si>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</si>
  <si>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</si>
  <si>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საანგარიშო თარიღი: 31.12.2021</t>
  </si>
  <si>
    <t>საანგარიშო პერიოდი: 01.01.2021 - 31.12.2021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</si>
  <si>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(01.01.2021 - 31.12.2021)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</si>
  <si>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(01.01.2021 - 31.12.2021)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</si>
  <si>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(01.01.2021 - 31.12.2021)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</si>
  <si>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(01.01.2021 - 31.12.2021)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</si>
  <si>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(01.01.2021 - 31.12.2021) დამდგარი ზარალების ოდენობას</t>
  </si>
  <si>
    <t>გამომუშავებული პრემია შეესაბამება საანგარიშო პერიოდში (01.01.2021 - 31.12.2021)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</si>
  <si>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(01.01.2021- 31.12.2021)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</si>
  <si>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2021 წლის 12 თვის განმავლობაში დაზღვეულ სატრანსპორტო საშუალებათა რაოდენობა</t>
  </si>
  <si>
    <t>2021 წლის 12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</si>
  <si>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2021 წლის 12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</si>
  <si>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2021 წლის 12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</si>
  <si>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2021 წლის 12 თვის განმავლობაში სადაზღვევო კომპანიების მიერ ანაზღაურებული ზარალების ოდენობა</t>
  </si>
  <si>
    <t>2021 წლის 12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</si>
  <si>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2021 წლის 12 თვის მონაცემებით (პირდაპირი დაზღვევის საქმიანობა)</t>
  </si>
  <si>
    <t xml:space="preserve">2021 წლის 12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</si>
  <si>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2021 წლის 12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</si>
  <si>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2021 წლის 12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</si>
  <si>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2021 წლის 12 თვის მონაცემებით (გადაზღვევის საქმიანობა)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</si>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</sst>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G16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2"/>
      <c r="W4" s="102"/>
      <c r="X4" s="102"/>
      <c r="Y4" s="103"/>
      <c r="Z4" s="101" t="s">
        <v>35</v>
      </c>
      <c r="AA4" s="102"/>
      <c r="AB4" s="102"/>
      <c r="AC4" s="102"/>
      <c r="AD4" s="103"/>
      <c r="AE4" s="101" t="s">
        <v>7</v>
      </c>
      <c r="AF4" s="102"/>
      <c r="AG4" s="102"/>
      <c r="AH4" s="102"/>
      <c r="AI4" s="103"/>
      <c r="AJ4" s="101" t="s">
        <v>8</v>
      </c>
      <c r="AK4" s="102"/>
      <c r="AL4" s="102"/>
      <c r="AM4" s="102"/>
      <c r="AN4" s="103"/>
      <c r="AO4" s="101" t="s">
        <v>28</v>
      </c>
      <c r="AP4" s="102"/>
      <c r="AQ4" s="102"/>
      <c r="AR4" s="102"/>
      <c r="AS4" s="103"/>
      <c r="AT4" s="101" t="s">
        <v>38</v>
      </c>
      <c r="AU4" s="102"/>
      <c r="AV4" s="102"/>
      <c r="AW4" s="102"/>
      <c r="AX4" s="103"/>
      <c r="AY4" s="101" t="s">
        <v>29</v>
      </c>
      <c r="AZ4" s="102"/>
      <c r="BA4" s="102"/>
      <c r="BB4" s="102"/>
      <c r="BC4" s="103"/>
      <c r="BD4" s="101" t="s">
        <v>30</v>
      </c>
      <c r="BE4" s="102"/>
      <c r="BF4" s="102"/>
      <c r="BG4" s="102"/>
      <c r="BH4" s="103"/>
      <c r="BI4" s="101" t="s">
        <v>9</v>
      </c>
      <c r="BJ4" s="102"/>
      <c r="BK4" s="102"/>
      <c r="BL4" s="102"/>
      <c r="BM4" s="103"/>
      <c r="BN4" s="101" t="s">
        <v>33</v>
      </c>
      <c r="BO4" s="102"/>
      <c r="BP4" s="102"/>
      <c r="BQ4" s="102"/>
      <c r="BR4" s="103"/>
      <c r="BS4" s="101" t="s">
        <v>10</v>
      </c>
      <c r="BT4" s="102"/>
      <c r="BU4" s="102"/>
      <c r="BV4" s="102"/>
      <c r="BW4" s="103"/>
      <c r="BX4" s="101" t="s">
        <v>11</v>
      </c>
      <c r="BY4" s="102"/>
      <c r="BZ4" s="102"/>
      <c r="CA4" s="102"/>
      <c r="CB4" s="103"/>
      <c r="CC4" s="101" t="s">
        <v>12</v>
      </c>
      <c r="CD4" s="102"/>
      <c r="CE4" s="102"/>
      <c r="CF4" s="102"/>
      <c r="CG4" s="103"/>
      <c r="CH4" s="101" t="s">
        <v>32</v>
      </c>
      <c r="CI4" s="102"/>
      <c r="CJ4" s="102"/>
      <c r="CK4" s="102"/>
      <c r="CL4" s="103"/>
      <c r="CM4" s="101" t="s">
        <v>13</v>
      </c>
      <c r="CN4" s="102"/>
      <c r="CO4" s="102"/>
      <c r="CP4" s="102"/>
      <c r="CQ4" s="103"/>
      <c r="CR4" s="101" t="s">
        <v>14</v>
      </c>
      <c r="CS4" s="102"/>
      <c r="CT4" s="102"/>
      <c r="CU4" s="102"/>
      <c r="CV4" s="103"/>
    </row>
    <row r="5" spans="1:106" s="22" customFormat="1" ht="42" customHeight="1">
      <c r="A5" s="99"/>
      <c r="B5" s="99"/>
      <c r="C5" s="104" t="s">
        <v>43</v>
      </c>
      <c r="D5" s="104"/>
      <c r="E5" s="104"/>
      <c r="F5" s="104"/>
      <c r="G5" s="67" t="s">
        <v>44</v>
      </c>
      <c r="H5" s="104" t="s">
        <v>43</v>
      </c>
      <c r="I5" s="104"/>
      <c r="J5" s="104"/>
      <c r="K5" s="104"/>
      <c r="L5" s="67" t="s">
        <v>44</v>
      </c>
      <c r="M5" s="104" t="s">
        <v>43</v>
      </c>
      <c r="N5" s="104"/>
      <c r="O5" s="104"/>
      <c r="P5" s="104"/>
      <c r="Q5" s="67" t="s">
        <v>44</v>
      </c>
      <c r="R5" s="104" t="s">
        <v>43</v>
      </c>
      <c r="S5" s="104"/>
      <c r="T5" s="104"/>
      <c r="U5" s="104"/>
      <c r="V5" s="105" t="s">
        <v>44</v>
      </c>
      <c r="W5" s="106"/>
      <c r="X5" s="106"/>
      <c r="Y5" s="107"/>
      <c r="Z5" s="104" t="s">
        <v>43</v>
      </c>
      <c r="AA5" s="104"/>
      <c r="AB5" s="104"/>
      <c r="AC5" s="104"/>
      <c r="AD5" s="67" t="s">
        <v>44</v>
      </c>
      <c r="AE5" s="104" t="s">
        <v>43</v>
      </c>
      <c r="AF5" s="104"/>
      <c r="AG5" s="104"/>
      <c r="AH5" s="104"/>
      <c r="AI5" s="67" t="s">
        <v>44</v>
      </c>
      <c r="AJ5" s="104" t="s">
        <v>43</v>
      </c>
      <c r="AK5" s="104"/>
      <c r="AL5" s="104"/>
      <c r="AM5" s="104"/>
      <c r="AN5" s="67" t="s">
        <v>44</v>
      </c>
      <c r="AO5" s="104" t="s">
        <v>43</v>
      </c>
      <c r="AP5" s="104"/>
      <c r="AQ5" s="104"/>
      <c r="AR5" s="104"/>
      <c r="AS5" s="67" t="s">
        <v>44</v>
      </c>
      <c r="AT5" s="104" t="s">
        <v>43</v>
      </c>
      <c r="AU5" s="104"/>
      <c r="AV5" s="104"/>
      <c r="AW5" s="104"/>
      <c r="AX5" s="67" t="s">
        <v>44</v>
      </c>
      <c r="AY5" s="104" t="s">
        <v>43</v>
      </c>
      <c r="AZ5" s="104"/>
      <c r="BA5" s="104"/>
      <c r="BB5" s="104"/>
      <c r="BC5" s="67" t="s">
        <v>44</v>
      </c>
      <c r="BD5" s="104" t="s">
        <v>43</v>
      </c>
      <c r="BE5" s="104"/>
      <c r="BF5" s="104"/>
      <c r="BG5" s="104"/>
      <c r="BH5" s="67" t="s">
        <v>44</v>
      </c>
      <c r="BI5" s="104" t="s">
        <v>43</v>
      </c>
      <c r="BJ5" s="104"/>
      <c r="BK5" s="104"/>
      <c r="BL5" s="104"/>
      <c r="BM5" s="67" t="s">
        <v>44</v>
      </c>
      <c r="BN5" s="104" t="s">
        <v>43</v>
      </c>
      <c r="BO5" s="104"/>
      <c r="BP5" s="104"/>
      <c r="BQ5" s="104"/>
      <c r="BR5" s="67" t="s">
        <v>44</v>
      </c>
      <c r="BS5" s="104" t="s">
        <v>43</v>
      </c>
      <c r="BT5" s="104"/>
      <c r="BU5" s="104"/>
      <c r="BV5" s="104"/>
      <c r="BW5" s="67" t="s">
        <v>44</v>
      </c>
      <c r="BX5" s="104" t="s">
        <v>43</v>
      </c>
      <c r="BY5" s="104"/>
      <c r="BZ5" s="104"/>
      <c r="CA5" s="104"/>
      <c r="CB5" s="67" t="s">
        <v>44</v>
      </c>
      <c r="CC5" s="104" t="s">
        <v>43</v>
      </c>
      <c r="CD5" s="104"/>
      <c r="CE5" s="104"/>
      <c r="CF5" s="104"/>
      <c r="CG5" s="67" t="s">
        <v>44</v>
      </c>
      <c r="CH5" s="104" t="s">
        <v>43</v>
      </c>
      <c r="CI5" s="104"/>
      <c r="CJ5" s="104"/>
      <c r="CK5" s="104"/>
      <c r="CL5" s="67" t="s">
        <v>44</v>
      </c>
      <c r="CM5" s="104" t="s">
        <v>43</v>
      </c>
      <c r="CN5" s="104"/>
      <c r="CO5" s="104"/>
      <c r="CP5" s="104"/>
      <c r="CQ5" s="67" t="s">
        <v>44</v>
      </c>
      <c r="CR5" s="104" t="s">
        <v>43</v>
      </c>
      <c r="CS5" s="104"/>
      <c r="CT5" s="104"/>
      <c r="CU5" s="104"/>
      <c r="CV5" s="67" t="s">
        <v>44</v>
      </c>
    </row>
    <row r="6" spans="1:106" s="69" customFormat="1" ht="42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56</v>
      </c>
      <c r="C7" s="72">
        <v>1217</v>
      </c>
      <c r="D7" s="72">
        <v>2012545</v>
      </c>
      <c r="E7" s="72">
        <v>0</v>
      </c>
      <c r="F7" s="72">
        <v>2013762</v>
      </c>
      <c r="G7" s="72">
        <v>1592</v>
      </c>
      <c r="H7" s="72">
        <v>10</v>
      </c>
      <c r="I7" s="72">
        <v>27143</v>
      </c>
      <c r="J7" s="72">
        <v>0</v>
      </c>
      <c r="K7" s="72">
        <v>27153</v>
      </c>
      <c r="L7" s="72">
        <v>5856</v>
      </c>
      <c r="M7" s="72">
        <v>18698</v>
      </c>
      <c r="N7" s="72">
        <v>28124</v>
      </c>
      <c r="O7" s="72">
        <v>391</v>
      </c>
      <c r="P7" s="72">
        <v>47213</v>
      </c>
      <c r="Q7" s="72">
        <v>26747</v>
      </c>
      <c r="R7" s="72">
        <v>33355</v>
      </c>
      <c r="S7" s="72">
        <v>1306</v>
      </c>
      <c r="T7" s="72">
        <v>0</v>
      </c>
      <c r="U7" s="72">
        <v>34661</v>
      </c>
      <c r="V7" s="72">
        <v>28107</v>
      </c>
      <c r="W7" s="72">
        <v>983</v>
      </c>
      <c r="X7" s="72">
        <v>0</v>
      </c>
      <c r="Y7" s="72">
        <v>29090</v>
      </c>
      <c r="Z7" s="72">
        <v>8224</v>
      </c>
      <c r="AA7" s="72">
        <v>18405</v>
      </c>
      <c r="AB7" s="72">
        <v>391</v>
      </c>
      <c r="AC7" s="72">
        <v>27020</v>
      </c>
      <c r="AD7" s="72">
        <v>22493</v>
      </c>
      <c r="AE7" s="72">
        <v>13945</v>
      </c>
      <c r="AF7" s="72">
        <v>477441</v>
      </c>
      <c r="AG7" s="72">
        <v>1</v>
      </c>
      <c r="AH7" s="72">
        <v>491387</v>
      </c>
      <c r="AI7" s="72">
        <v>62302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7712</v>
      </c>
      <c r="BJ7" s="72">
        <v>1</v>
      </c>
      <c r="BK7" s="72">
        <v>0</v>
      </c>
      <c r="BL7" s="72">
        <v>7713</v>
      </c>
      <c r="BM7" s="72">
        <v>1657</v>
      </c>
      <c r="BN7" s="72">
        <v>6703</v>
      </c>
      <c r="BO7" s="72">
        <v>111577</v>
      </c>
      <c r="BP7" s="72">
        <v>0</v>
      </c>
      <c r="BQ7" s="72">
        <v>118280</v>
      </c>
      <c r="BR7" s="72">
        <v>15429</v>
      </c>
      <c r="BS7" s="72">
        <v>3</v>
      </c>
      <c r="BT7" s="72">
        <v>0</v>
      </c>
      <c r="BU7" s="72">
        <v>0</v>
      </c>
      <c r="BV7" s="72">
        <v>3</v>
      </c>
      <c r="BW7" s="72">
        <v>2</v>
      </c>
      <c r="BX7" s="72">
        <v>118</v>
      </c>
      <c r="BY7" s="72">
        <v>1</v>
      </c>
      <c r="BZ7" s="72">
        <v>0</v>
      </c>
      <c r="CA7" s="72">
        <v>119</v>
      </c>
      <c r="CB7" s="72">
        <v>58</v>
      </c>
      <c r="CC7" s="72">
        <v>1</v>
      </c>
      <c r="CD7" s="72">
        <v>1759</v>
      </c>
      <c r="CE7" s="72">
        <v>0</v>
      </c>
      <c r="CF7" s="72">
        <v>1760</v>
      </c>
      <c r="CG7" s="72">
        <v>1136</v>
      </c>
      <c r="CH7" s="72">
        <v>179</v>
      </c>
      <c r="CI7" s="72">
        <v>1</v>
      </c>
      <c r="CJ7" s="72">
        <v>0</v>
      </c>
      <c r="CK7" s="72">
        <v>180</v>
      </c>
      <c r="CL7" s="72">
        <v>171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90165</v>
      </c>
      <c r="CS7" s="72">
        <v>2678303</v>
      </c>
      <c r="CT7" s="72">
        <v>783</v>
      </c>
      <c r="CU7" s="72">
        <v>2769251</v>
      </c>
      <c r="CV7" s="72">
        <v>166533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1360</v>
      </c>
      <c r="D8" s="72">
        <v>946487</v>
      </c>
      <c r="E8" s="72">
        <v>0</v>
      </c>
      <c r="F8" s="72">
        <v>947847</v>
      </c>
      <c r="G8" s="72">
        <v>924719</v>
      </c>
      <c r="H8" s="72">
        <v>0</v>
      </c>
      <c r="I8" s="72">
        <v>4134</v>
      </c>
      <c r="J8" s="72">
        <v>0</v>
      </c>
      <c r="K8" s="72">
        <v>4134</v>
      </c>
      <c r="L8" s="72">
        <v>582</v>
      </c>
      <c r="M8" s="72">
        <v>34809</v>
      </c>
      <c r="N8" s="72">
        <v>8337</v>
      </c>
      <c r="O8" s="72">
        <v>459</v>
      </c>
      <c r="P8" s="72">
        <v>43605</v>
      </c>
      <c r="Q8" s="72">
        <v>34263</v>
      </c>
      <c r="R8" s="72">
        <v>1554</v>
      </c>
      <c r="S8" s="72">
        <v>69</v>
      </c>
      <c r="T8" s="72">
        <v>0</v>
      </c>
      <c r="U8" s="72">
        <v>1623</v>
      </c>
      <c r="V8" s="72">
        <v>1509</v>
      </c>
      <c r="W8" s="72">
        <v>69</v>
      </c>
      <c r="X8" s="72">
        <v>0</v>
      </c>
      <c r="Y8" s="72">
        <v>1578</v>
      </c>
      <c r="Z8" s="72">
        <v>11225</v>
      </c>
      <c r="AA8" s="72">
        <v>11927</v>
      </c>
      <c r="AB8" s="72">
        <v>979</v>
      </c>
      <c r="AC8" s="72">
        <v>24131</v>
      </c>
      <c r="AD8" s="72">
        <v>18451</v>
      </c>
      <c r="AE8" s="72">
        <v>18474</v>
      </c>
      <c r="AF8" s="72">
        <v>496051</v>
      </c>
      <c r="AG8" s="72">
        <v>13</v>
      </c>
      <c r="AH8" s="72">
        <v>514538</v>
      </c>
      <c r="AI8" s="72">
        <v>82561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7</v>
      </c>
      <c r="AP8" s="72">
        <v>0</v>
      </c>
      <c r="AQ8" s="72">
        <v>2</v>
      </c>
      <c r="AR8" s="72">
        <v>9</v>
      </c>
      <c r="AS8" s="72">
        <v>9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4</v>
      </c>
      <c r="AZ8" s="72">
        <v>0</v>
      </c>
      <c r="BA8" s="72">
        <v>0</v>
      </c>
      <c r="BB8" s="72">
        <v>4</v>
      </c>
      <c r="BC8" s="72">
        <v>3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5377</v>
      </c>
      <c r="BJ8" s="72">
        <v>89</v>
      </c>
      <c r="BK8" s="72">
        <v>0</v>
      </c>
      <c r="BL8" s="72">
        <v>5466</v>
      </c>
      <c r="BM8" s="72">
        <v>838</v>
      </c>
      <c r="BN8" s="72">
        <v>12166</v>
      </c>
      <c r="BO8" s="72">
        <v>87155</v>
      </c>
      <c r="BP8" s="72">
        <v>37</v>
      </c>
      <c r="BQ8" s="72">
        <v>99358</v>
      </c>
      <c r="BR8" s="72">
        <v>100487</v>
      </c>
      <c r="BS8" s="72">
        <v>6</v>
      </c>
      <c r="BT8" s="72">
        <v>0</v>
      </c>
      <c r="BU8" s="72">
        <v>0</v>
      </c>
      <c r="BV8" s="72">
        <v>6</v>
      </c>
      <c r="BW8" s="72">
        <v>6</v>
      </c>
      <c r="BX8" s="72">
        <v>1626</v>
      </c>
      <c r="BY8" s="72">
        <v>0</v>
      </c>
      <c r="BZ8" s="72">
        <v>12</v>
      </c>
      <c r="CA8" s="72">
        <v>1638</v>
      </c>
      <c r="CB8" s="72">
        <v>831</v>
      </c>
      <c r="CC8" s="72">
        <v>2</v>
      </c>
      <c r="CD8" s="72">
        <v>0</v>
      </c>
      <c r="CE8" s="72">
        <v>0</v>
      </c>
      <c r="CF8" s="72">
        <v>2</v>
      </c>
      <c r="CG8" s="72">
        <v>2</v>
      </c>
      <c r="CH8" s="72">
        <v>1143</v>
      </c>
      <c r="CI8" s="72">
        <v>95655</v>
      </c>
      <c r="CJ8" s="72">
        <v>3</v>
      </c>
      <c r="CK8" s="72">
        <v>96801</v>
      </c>
      <c r="CL8" s="72">
        <v>86909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87753</v>
      </c>
      <c r="CS8" s="72">
        <v>1649904</v>
      </c>
      <c r="CT8" s="72">
        <v>1505</v>
      </c>
      <c r="CU8" s="72">
        <v>1739162</v>
      </c>
      <c r="CV8" s="72">
        <v>1251239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57</v>
      </c>
      <c r="C9" s="72">
        <v>522283</v>
      </c>
      <c r="D9" s="72">
        <v>20565</v>
      </c>
      <c r="E9" s="72">
        <v>172647</v>
      </c>
      <c r="F9" s="72">
        <v>715495</v>
      </c>
      <c r="G9" s="72">
        <v>188779</v>
      </c>
      <c r="H9" s="72">
        <v>0</v>
      </c>
      <c r="I9" s="72">
        <v>30984</v>
      </c>
      <c r="J9" s="72">
        <v>0</v>
      </c>
      <c r="K9" s="72">
        <v>30984</v>
      </c>
      <c r="L9" s="72">
        <v>4244</v>
      </c>
      <c r="M9" s="72">
        <v>46794</v>
      </c>
      <c r="N9" s="72">
        <v>33010</v>
      </c>
      <c r="O9" s="72">
        <v>163</v>
      </c>
      <c r="P9" s="72">
        <v>79967</v>
      </c>
      <c r="Q9" s="72">
        <v>61019</v>
      </c>
      <c r="R9" s="72">
        <v>102768</v>
      </c>
      <c r="S9" s="72">
        <v>8406</v>
      </c>
      <c r="T9" s="72">
        <v>178336</v>
      </c>
      <c r="U9" s="72">
        <v>289510</v>
      </c>
      <c r="V9" s="72">
        <v>74854</v>
      </c>
      <c r="W9" s="72">
        <v>2978</v>
      </c>
      <c r="X9" s="72">
        <v>90579</v>
      </c>
      <c r="Y9" s="72">
        <v>168411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7000</v>
      </c>
      <c r="AF9" s="72">
        <v>457134</v>
      </c>
      <c r="AG9" s="72">
        <v>0</v>
      </c>
      <c r="AH9" s="72">
        <v>464134</v>
      </c>
      <c r="AI9" s="72">
        <v>39006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9278</v>
      </c>
      <c r="BO9" s="72">
        <v>0</v>
      </c>
      <c r="BP9" s="72">
        <v>0</v>
      </c>
      <c r="BQ9" s="72">
        <v>9278</v>
      </c>
      <c r="BR9" s="72">
        <v>1297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98425</v>
      </c>
      <c r="CI9" s="72">
        <v>0</v>
      </c>
      <c r="CJ9" s="72">
        <v>0</v>
      </c>
      <c r="CK9" s="72">
        <v>98425</v>
      </c>
      <c r="CL9" s="72">
        <v>16030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786548</v>
      </c>
      <c r="CS9" s="72">
        <v>550099</v>
      </c>
      <c r="CT9" s="72">
        <v>351146</v>
      </c>
      <c r="CU9" s="72">
        <v>1687793</v>
      </c>
      <c r="CV9" s="72">
        <v>478786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54</v>
      </c>
      <c r="C10" s="72">
        <v>475592</v>
      </c>
      <c r="D10" s="72">
        <v>7676</v>
      </c>
      <c r="E10" s="72">
        <v>29858</v>
      </c>
      <c r="F10" s="72">
        <v>513126</v>
      </c>
      <c r="G10" s="72">
        <v>51849</v>
      </c>
      <c r="H10" s="72">
        <v>101484</v>
      </c>
      <c r="I10" s="72">
        <v>26385</v>
      </c>
      <c r="J10" s="72">
        <v>771</v>
      </c>
      <c r="K10" s="72">
        <v>128640</v>
      </c>
      <c r="L10" s="72">
        <v>28580</v>
      </c>
      <c r="M10" s="72">
        <v>130657</v>
      </c>
      <c r="N10" s="72">
        <v>5440</v>
      </c>
      <c r="O10" s="72">
        <v>0</v>
      </c>
      <c r="P10" s="72">
        <v>136097</v>
      </c>
      <c r="Q10" s="72">
        <v>82196</v>
      </c>
      <c r="R10" s="72">
        <v>113628</v>
      </c>
      <c r="S10" s="72">
        <v>31154</v>
      </c>
      <c r="T10" s="72">
        <v>70476</v>
      </c>
      <c r="U10" s="72">
        <v>215258</v>
      </c>
      <c r="V10" s="72">
        <v>83484</v>
      </c>
      <c r="W10" s="72">
        <v>25603</v>
      </c>
      <c r="X10" s="72">
        <v>58407</v>
      </c>
      <c r="Y10" s="72">
        <v>167494</v>
      </c>
      <c r="Z10" s="72">
        <v>13106</v>
      </c>
      <c r="AA10" s="72">
        <v>11102</v>
      </c>
      <c r="AB10" s="72">
        <v>0</v>
      </c>
      <c r="AC10" s="72">
        <v>24208</v>
      </c>
      <c r="AD10" s="72">
        <v>19048</v>
      </c>
      <c r="AE10" s="72">
        <v>19314</v>
      </c>
      <c r="AF10" s="72">
        <v>472066</v>
      </c>
      <c r="AG10" s="72">
        <v>0</v>
      </c>
      <c r="AH10" s="72">
        <v>491380</v>
      </c>
      <c r="AI10" s="72">
        <v>59903</v>
      </c>
      <c r="AJ10" s="72">
        <v>1</v>
      </c>
      <c r="AK10" s="72">
        <v>0</v>
      </c>
      <c r="AL10" s="72">
        <v>0</v>
      </c>
      <c r="AM10" s="72">
        <v>1</v>
      </c>
      <c r="AN10" s="72">
        <v>1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8</v>
      </c>
      <c r="AZ10" s="72">
        <v>0</v>
      </c>
      <c r="BA10" s="72">
        <v>0</v>
      </c>
      <c r="BB10" s="72">
        <v>8</v>
      </c>
      <c r="BC10" s="72">
        <v>3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4408</v>
      </c>
      <c r="BJ10" s="72">
        <v>203</v>
      </c>
      <c r="BK10" s="72">
        <v>1</v>
      </c>
      <c r="BL10" s="72">
        <v>4612</v>
      </c>
      <c r="BM10" s="72">
        <v>1152</v>
      </c>
      <c r="BN10" s="72">
        <v>11556</v>
      </c>
      <c r="BO10" s="72">
        <v>21169</v>
      </c>
      <c r="BP10" s="72">
        <v>0</v>
      </c>
      <c r="BQ10" s="72">
        <v>32725</v>
      </c>
      <c r="BR10" s="72">
        <v>27061</v>
      </c>
      <c r="BS10" s="72">
        <v>2</v>
      </c>
      <c r="BT10" s="72">
        <v>0</v>
      </c>
      <c r="BU10" s="72">
        <v>0</v>
      </c>
      <c r="BV10" s="72">
        <v>2</v>
      </c>
      <c r="BW10" s="72">
        <v>2</v>
      </c>
      <c r="BX10" s="72">
        <v>6368</v>
      </c>
      <c r="BY10" s="72">
        <v>272</v>
      </c>
      <c r="BZ10" s="72">
        <v>3</v>
      </c>
      <c r="CA10" s="72">
        <v>6643</v>
      </c>
      <c r="CB10" s="72">
        <v>2955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20607</v>
      </c>
      <c r="CI10" s="72">
        <v>453</v>
      </c>
      <c r="CJ10" s="72">
        <v>0</v>
      </c>
      <c r="CK10" s="72">
        <v>21060</v>
      </c>
      <c r="CL10" s="72">
        <v>1138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896731</v>
      </c>
      <c r="CS10" s="72">
        <v>575920</v>
      </c>
      <c r="CT10" s="72">
        <v>101109</v>
      </c>
      <c r="CU10" s="72">
        <v>1573760</v>
      </c>
      <c r="CV10" s="72">
        <v>441382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59</v>
      </c>
      <c r="C11" s="72">
        <v>225952</v>
      </c>
      <c r="D11" s="72">
        <v>252</v>
      </c>
      <c r="E11" s="72">
        <v>1513</v>
      </c>
      <c r="F11" s="72">
        <v>227717</v>
      </c>
      <c r="G11" s="72">
        <v>10576</v>
      </c>
      <c r="H11" s="72">
        <v>621</v>
      </c>
      <c r="I11" s="72">
        <v>5401</v>
      </c>
      <c r="J11" s="72">
        <v>10</v>
      </c>
      <c r="K11" s="72">
        <v>6032</v>
      </c>
      <c r="L11" s="72">
        <v>1089</v>
      </c>
      <c r="M11" s="72">
        <v>124056</v>
      </c>
      <c r="N11" s="72">
        <v>3132</v>
      </c>
      <c r="O11" s="72">
        <v>2019</v>
      </c>
      <c r="P11" s="72">
        <v>129207</v>
      </c>
      <c r="Q11" s="72">
        <v>35032</v>
      </c>
      <c r="R11" s="72">
        <v>41680</v>
      </c>
      <c r="S11" s="72">
        <v>3069</v>
      </c>
      <c r="T11" s="72">
        <v>5281</v>
      </c>
      <c r="U11" s="72">
        <v>50030</v>
      </c>
      <c r="V11" s="72">
        <v>33579</v>
      </c>
      <c r="W11" s="72">
        <v>2545</v>
      </c>
      <c r="X11" s="72">
        <v>4973</v>
      </c>
      <c r="Y11" s="72">
        <v>41097</v>
      </c>
      <c r="Z11" s="72">
        <v>2735</v>
      </c>
      <c r="AA11" s="72">
        <v>3897</v>
      </c>
      <c r="AB11" s="72">
        <v>31</v>
      </c>
      <c r="AC11" s="72">
        <v>6663</v>
      </c>
      <c r="AD11" s="72">
        <v>5525</v>
      </c>
      <c r="AE11" s="72">
        <v>9820</v>
      </c>
      <c r="AF11" s="72">
        <v>461615</v>
      </c>
      <c r="AG11" s="72">
        <v>31</v>
      </c>
      <c r="AH11" s="72">
        <v>471466</v>
      </c>
      <c r="AI11" s="72">
        <v>44968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1</v>
      </c>
      <c r="AZ11" s="72">
        <v>0</v>
      </c>
      <c r="BA11" s="72">
        <v>0</v>
      </c>
      <c r="BB11" s="72">
        <v>1</v>
      </c>
      <c r="BC11" s="72">
        <v>1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1245</v>
      </c>
      <c r="BJ11" s="72">
        <v>15</v>
      </c>
      <c r="BK11" s="72">
        <v>1</v>
      </c>
      <c r="BL11" s="72">
        <v>1261</v>
      </c>
      <c r="BM11" s="72">
        <v>892</v>
      </c>
      <c r="BN11" s="72">
        <v>2924</v>
      </c>
      <c r="BO11" s="72">
        <v>1435</v>
      </c>
      <c r="BP11" s="72">
        <v>3</v>
      </c>
      <c r="BQ11" s="72">
        <v>4362</v>
      </c>
      <c r="BR11" s="72">
        <v>3185</v>
      </c>
      <c r="BS11" s="72">
        <v>56</v>
      </c>
      <c r="BT11" s="72">
        <v>1</v>
      </c>
      <c r="BU11" s="72">
        <v>0</v>
      </c>
      <c r="BV11" s="72">
        <v>57</v>
      </c>
      <c r="BW11" s="72">
        <v>50</v>
      </c>
      <c r="BX11" s="72">
        <v>509</v>
      </c>
      <c r="BY11" s="72">
        <v>15</v>
      </c>
      <c r="BZ11" s="72">
        <v>0</v>
      </c>
      <c r="CA11" s="72">
        <v>524</v>
      </c>
      <c r="CB11" s="72">
        <v>286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81442</v>
      </c>
      <c r="CI11" s="72">
        <v>281</v>
      </c>
      <c r="CJ11" s="72">
        <v>1</v>
      </c>
      <c r="CK11" s="72">
        <v>81724</v>
      </c>
      <c r="CL11" s="72">
        <v>557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491041</v>
      </c>
      <c r="CS11" s="72">
        <v>479113</v>
      </c>
      <c r="CT11" s="72">
        <v>8890</v>
      </c>
      <c r="CU11" s="72">
        <v>979044</v>
      </c>
      <c r="CV11" s="72">
        <v>143258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58</v>
      </c>
      <c r="C12" s="72">
        <v>89696</v>
      </c>
      <c r="D12" s="72">
        <v>116</v>
      </c>
      <c r="E12" s="72">
        <v>295</v>
      </c>
      <c r="F12" s="72">
        <v>90107</v>
      </c>
      <c r="G12" s="72">
        <v>50871</v>
      </c>
      <c r="H12" s="72">
        <v>2214</v>
      </c>
      <c r="I12" s="72">
        <v>6923</v>
      </c>
      <c r="J12" s="72">
        <v>366</v>
      </c>
      <c r="K12" s="72">
        <v>9503</v>
      </c>
      <c r="L12" s="72">
        <v>1268</v>
      </c>
      <c r="M12" s="72">
        <v>37997</v>
      </c>
      <c r="N12" s="72">
        <v>3172</v>
      </c>
      <c r="O12" s="72">
        <v>949</v>
      </c>
      <c r="P12" s="72">
        <v>42118</v>
      </c>
      <c r="Q12" s="72">
        <v>31190</v>
      </c>
      <c r="R12" s="72">
        <v>73579</v>
      </c>
      <c r="S12" s="72">
        <v>6600</v>
      </c>
      <c r="T12" s="72">
        <v>15487</v>
      </c>
      <c r="U12" s="72">
        <v>95666</v>
      </c>
      <c r="V12" s="72">
        <v>52502</v>
      </c>
      <c r="W12" s="72">
        <v>5250</v>
      </c>
      <c r="X12" s="72">
        <v>8152</v>
      </c>
      <c r="Y12" s="72">
        <v>65904</v>
      </c>
      <c r="Z12" s="72">
        <v>2616</v>
      </c>
      <c r="AA12" s="72">
        <v>3053</v>
      </c>
      <c r="AB12" s="72">
        <v>9</v>
      </c>
      <c r="AC12" s="72">
        <v>5678</v>
      </c>
      <c r="AD12" s="72">
        <v>4647</v>
      </c>
      <c r="AE12" s="72">
        <v>9646</v>
      </c>
      <c r="AF12" s="72">
        <v>460190</v>
      </c>
      <c r="AG12" s="72">
        <v>9</v>
      </c>
      <c r="AH12" s="72">
        <v>469845</v>
      </c>
      <c r="AI12" s="72">
        <v>43680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</v>
      </c>
      <c r="AP12" s="72">
        <v>0</v>
      </c>
      <c r="AQ12" s="72">
        <v>0</v>
      </c>
      <c r="AR12" s="72">
        <v>2</v>
      </c>
      <c r="AS12" s="72">
        <v>1</v>
      </c>
      <c r="AT12" s="72">
        <v>1</v>
      </c>
      <c r="AU12" s="72">
        <v>0</v>
      </c>
      <c r="AV12" s="72">
        <v>0</v>
      </c>
      <c r="AW12" s="72">
        <v>1</v>
      </c>
      <c r="AX12" s="72">
        <v>0</v>
      </c>
      <c r="AY12" s="72">
        <v>2</v>
      </c>
      <c r="AZ12" s="72">
        <v>0</v>
      </c>
      <c r="BA12" s="72">
        <v>0</v>
      </c>
      <c r="BB12" s="72">
        <v>2</v>
      </c>
      <c r="BC12" s="72">
        <v>2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743</v>
      </c>
      <c r="BJ12" s="72">
        <v>4</v>
      </c>
      <c r="BK12" s="72">
        <v>0</v>
      </c>
      <c r="BL12" s="72">
        <v>747</v>
      </c>
      <c r="BM12" s="72">
        <v>138</v>
      </c>
      <c r="BN12" s="72">
        <v>2427</v>
      </c>
      <c r="BO12" s="72">
        <v>1900</v>
      </c>
      <c r="BP12" s="72">
        <v>0</v>
      </c>
      <c r="BQ12" s="72">
        <v>4327</v>
      </c>
      <c r="BR12" s="72">
        <v>3577</v>
      </c>
      <c r="BS12" s="72">
        <v>2638</v>
      </c>
      <c r="BT12" s="72">
        <v>3056</v>
      </c>
      <c r="BU12" s="72">
        <v>9</v>
      </c>
      <c r="BV12" s="72">
        <v>5703</v>
      </c>
      <c r="BW12" s="72">
        <v>4670</v>
      </c>
      <c r="BX12" s="72">
        <v>5778</v>
      </c>
      <c r="BY12" s="72">
        <v>12</v>
      </c>
      <c r="BZ12" s="72">
        <v>0</v>
      </c>
      <c r="CA12" s="72">
        <v>5790</v>
      </c>
      <c r="CB12" s="72">
        <v>1542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3646</v>
      </c>
      <c r="CI12" s="72">
        <v>203</v>
      </c>
      <c r="CJ12" s="72">
        <v>257</v>
      </c>
      <c r="CK12" s="72">
        <v>4106</v>
      </c>
      <c r="CL12" s="72">
        <v>3370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230985</v>
      </c>
      <c r="CS12" s="72">
        <v>485229</v>
      </c>
      <c r="CT12" s="72">
        <v>17381</v>
      </c>
      <c r="CU12" s="72">
        <v>733595</v>
      </c>
      <c r="CV12" s="72">
        <v>210860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62</v>
      </c>
      <c r="C13" s="72">
        <v>23484</v>
      </c>
      <c r="D13" s="72">
        <v>12517</v>
      </c>
      <c r="E13" s="72">
        <v>0</v>
      </c>
      <c r="F13" s="72">
        <v>36001</v>
      </c>
      <c r="G13" s="72">
        <v>11633</v>
      </c>
      <c r="H13" s="72">
        <v>17497</v>
      </c>
      <c r="I13" s="72">
        <v>26274</v>
      </c>
      <c r="J13" s="72">
        <v>0</v>
      </c>
      <c r="K13" s="72">
        <v>43771</v>
      </c>
      <c r="L13" s="72">
        <v>9256</v>
      </c>
      <c r="M13" s="72">
        <v>19291</v>
      </c>
      <c r="N13" s="72">
        <v>1702</v>
      </c>
      <c r="O13" s="72">
        <v>0</v>
      </c>
      <c r="P13" s="72">
        <v>20993</v>
      </c>
      <c r="Q13" s="72">
        <v>7368</v>
      </c>
      <c r="R13" s="72">
        <v>29349</v>
      </c>
      <c r="S13" s="72">
        <v>45</v>
      </c>
      <c r="T13" s="72">
        <v>0</v>
      </c>
      <c r="U13" s="72">
        <v>29394</v>
      </c>
      <c r="V13" s="72">
        <v>11526</v>
      </c>
      <c r="W13" s="72">
        <v>37</v>
      </c>
      <c r="X13" s="72">
        <v>0</v>
      </c>
      <c r="Y13" s="72">
        <v>11563</v>
      </c>
      <c r="Z13" s="72">
        <v>1606</v>
      </c>
      <c r="AA13" s="72">
        <v>3185</v>
      </c>
      <c r="AB13" s="72">
        <v>0</v>
      </c>
      <c r="AC13" s="72">
        <v>4791</v>
      </c>
      <c r="AD13" s="72">
        <v>3672</v>
      </c>
      <c r="AE13" s="72">
        <v>8380</v>
      </c>
      <c r="AF13" s="72">
        <v>460264</v>
      </c>
      <c r="AG13" s="72">
        <v>0</v>
      </c>
      <c r="AH13" s="72">
        <v>468644</v>
      </c>
      <c r="AI13" s="72">
        <v>42725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3472</v>
      </c>
      <c r="BJ13" s="72">
        <v>6</v>
      </c>
      <c r="BK13" s="72">
        <v>107</v>
      </c>
      <c r="BL13" s="72">
        <v>3585</v>
      </c>
      <c r="BM13" s="72">
        <v>1537</v>
      </c>
      <c r="BN13" s="72">
        <v>407</v>
      </c>
      <c r="BO13" s="72">
        <v>4757</v>
      </c>
      <c r="BP13" s="72">
        <v>0</v>
      </c>
      <c r="BQ13" s="72">
        <v>5164</v>
      </c>
      <c r="BR13" s="72">
        <v>3299</v>
      </c>
      <c r="BS13" s="72">
        <v>5</v>
      </c>
      <c r="BT13" s="72">
        <v>51348</v>
      </c>
      <c r="BU13" s="72">
        <v>0</v>
      </c>
      <c r="BV13" s="72">
        <v>51353</v>
      </c>
      <c r="BW13" s="72">
        <v>50203</v>
      </c>
      <c r="BX13" s="72">
        <v>974</v>
      </c>
      <c r="BY13" s="72">
        <v>64</v>
      </c>
      <c r="BZ13" s="72">
        <v>0</v>
      </c>
      <c r="CA13" s="72">
        <v>1038</v>
      </c>
      <c r="CB13" s="72">
        <v>193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86</v>
      </c>
      <c r="CI13" s="72">
        <v>81</v>
      </c>
      <c r="CJ13" s="72">
        <v>0</v>
      </c>
      <c r="CK13" s="72">
        <v>167</v>
      </c>
      <c r="CL13" s="72">
        <v>159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104551</v>
      </c>
      <c r="CS13" s="72">
        <v>560243</v>
      </c>
      <c r="CT13" s="72">
        <v>107</v>
      </c>
      <c r="CU13" s="72">
        <v>664901</v>
      </c>
      <c r="CV13" s="72">
        <v>141608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9286</v>
      </c>
      <c r="D14" s="72">
        <v>98</v>
      </c>
      <c r="E14" s="72">
        <v>14897</v>
      </c>
      <c r="F14" s="72">
        <v>24281</v>
      </c>
      <c r="G14" s="72">
        <v>16972</v>
      </c>
      <c r="H14" s="72">
        <v>22760</v>
      </c>
      <c r="I14" s="72">
        <v>595</v>
      </c>
      <c r="J14" s="72">
        <v>16916</v>
      </c>
      <c r="K14" s="72">
        <v>40271</v>
      </c>
      <c r="L14" s="72">
        <v>30253</v>
      </c>
      <c r="M14" s="72">
        <v>30565</v>
      </c>
      <c r="N14" s="72">
        <v>1320</v>
      </c>
      <c r="O14" s="72">
        <v>9938</v>
      </c>
      <c r="P14" s="72">
        <v>41823</v>
      </c>
      <c r="Q14" s="72">
        <v>31099</v>
      </c>
      <c r="R14" s="72">
        <v>45868</v>
      </c>
      <c r="S14" s="72">
        <v>270</v>
      </c>
      <c r="T14" s="72">
        <v>18527</v>
      </c>
      <c r="U14" s="72">
        <v>64665</v>
      </c>
      <c r="V14" s="72">
        <v>38526</v>
      </c>
      <c r="W14" s="72">
        <v>214</v>
      </c>
      <c r="X14" s="72">
        <v>12934</v>
      </c>
      <c r="Y14" s="72">
        <v>51674</v>
      </c>
      <c r="Z14" s="72">
        <v>731</v>
      </c>
      <c r="AA14" s="72">
        <v>1472</v>
      </c>
      <c r="AB14" s="72">
        <v>1053</v>
      </c>
      <c r="AC14" s="72">
        <v>3256</v>
      </c>
      <c r="AD14" s="72">
        <v>2809</v>
      </c>
      <c r="AE14" s="72">
        <v>7693</v>
      </c>
      <c r="AF14" s="72">
        <v>458632</v>
      </c>
      <c r="AG14" s="72">
        <v>972</v>
      </c>
      <c r="AH14" s="72">
        <v>467297</v>
      </c>
      <c r="AI14" s="72">
        <v>41723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32</v>
      </c>
      <c r="BJ14" s="72">
        <v>1</v>
      </c>
      <c r="BK14" s="72">
        <v>0</v>
      </c>
      <c r="BL14" s="72">
        <v>33</v>
      </c>
      <c r="BM14" s="72">
        <v>0</v>
      </c>
      <c r="BN14" s="72">
        <v>2</v>
      </c>
      <c r="BO14" s="72">
        <v>0</v>
      </c>
      <c r="BP14" s="72">
        <v>0</v>
      </c>
      <c r="BQ14" s="72">
        <v>2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1</v>
      </c>
      <c r="CI14" s="72">
        <v>0</v>
      </c>
      <c r="CJ14" s="72">
        <v>0</v>
      </c>
      <c r="CK14" s="72">
        <v>1</v>
      </c>
      <c r="CL14" s="72">
        <v>2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116938</v>
      </c>
      <c r="CS14" s="72">
        <v>462388</v>
      </c>
      <c r="CT14" s="72">
        <v>62303</v>
      </c>
      <c r="CU14" s="72">
        <v>641629</v>
      </c>
      <c r="CV14" s="72">
        <v>174532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60</v>
      </c>
      <c r="C15" s="72">
        <v>26954</v>
      </c>
      <c r="D15" s="72">
        <v>4</v>
      </c>
      <c r="E15" s="72">
        <v>2006</v>
      </c>
      <c r="F15" s="72">
        <v>28964</v>
      </c>
      <c r="G15" s="72">
        <v>20527</v>
      </c>
      <c r="H15" s="72">
        <v>135</v>
      </c>
      <c r="I15" s="72">
        <v>9405</v>
      </c>
      <c r="J15" s="72">
        <v>7</v>
      </c>
      <c r="K15" s="72">
        <v>9547</v>
      </c>
      <c r="L15" s="72">
        <v>1102</v>
      </c>
      <c r="M15" s="72">
        <v>33300</v>
      </c>
      <c r="N15" s="72">
        <v>1418</v>
      </c>
      <c r="O15" s="72">
        <v>2874</v>
      </c>
      <c r="P15" s="72">
        <v>37592</v>
      </c>
      <c r="Q15" s="72">
        <v>27104</v>
      </c>
      <c r="R15" s="72">
        <v>32588</v>
      </c>
      <c r="S15" s="72">
        <v>847</v>
      </c>
      <c r="T15" s="72">
        <v>2353</v>
      </c>
      <c r="U15" s="72">
        <v>35788</v>
      </c>
      <c r="V15" s="72">
        <v>22465</v>
      </c>
      <c r="W15" s="72">
        <v>678</v>
      </c>
      <c r="X15" s="72">
        <v>2289</v>
      </c>
      <c r="Y15" s="72">
        <v>25432</v>
      </c>
      <c r="Z15" s="72">
        <v>782</v>
      </c>
      <c r="AA15" s="72">
        <v>1325</v>
      </c>
      <c r="AB15" s="72">
        <v>2517</v>
      </c>
      <c r="AC15" s="72">
        <v>4624</v>
      </c>
      <c r="AD15" s="72">
        <v>4244</v>
      </c>
      <c r="AE15" s="72">
        <v>8902</v>
      </c>
      <c r="AF15" s="72">
        <v>458479</v>
      </c>
      <c r="AG15" s="72">
        <v>2519</v>
      </c>
      <c r="AH15" s="72">
        <v>469900</v>
      </c>
      <c r="AI15" s="72">
        <v>43966</v>
      </c>
      <c r="AJ15" s="72">
        <v>0</v>
      </c>
      <c r="AK15" s="72">
        <v>0</v>
      </c>
      <c r="AL15" s="72">
        <v>4</v>
      </c>
      <c r="AM15" s="72">
        <v>4</v>
      </c>
      <c r="AN15" s="72">
        <v>2</v>
      </c>
      <c r="AO15" s="72">
        <v>10</v>
      </c>
      <c r="AP15" s="72">
        <v>0</v>
      </c>
      <c r="AQ15" s="72">
        <v>2</v>
      </c>
      <c r="AR15" s="72">
        <v>12</v>
      </c>
      <c r="AS15" s="72">
        <v>8</v>
      </c>
      <c r="AT15" s="72">
        <v>9</v>
      </c>
      <c r="AU15" s="72">
        <v>0</v>
      </c>
      <c r="AV15" s="72">
        <v>1</v>
      </c>
      <c r="AW15" s="72">
        <v>10</v>
      </c>
      <c r="AX15" s="72">
        <v>7</v>
      </c>
      <c r="AY15" s="72">
        <v>1</v>
      </c>
      <c r="AZ15" s="72">
        <v>0</v>
      </c>
      <c r="BA15" s="72">
        <v>16</v>
      </c>
      <c r="BB15" s="72">
        <v>17</v>
      </c>
      <c r="BC15" s="72">
        <v>1</v>
      </c>
      <c r="BD15" s="72">
        <v>3</v>
      </c>
      <c r="BE15" s="72">
        <v>0</v>
      </c>
      <c r="BF15" s="72">
        <v>0</v>
      </c>
      <c r="BG15" s="72">
        <v>3</v>
      </c>
      <c r="BH15" s="72">
        <v>2</v>
      </c>
      <c r="BI15" s="72">
        <v>475</v>
      </c>
      <c r="BJ15" s="72">
        <v>27</v>
      </c>
      <c r="BK15" s="72">
        <v>0</v>
      </c>
      <c r="BL15" s="72">
        <v>502</v>
      </c>
      <c r="BM15" s="72">
        <v>105</v>
      </c>
      <c r="BN15" s="72">
        <v>423</v>
      </c>
      <c r="BO15" s="72">
        <v>124</v>
      </c>
      <c r="BP15" s="72">
        <v>57</v>
      </c>
      <c r="BQ15" s="72">
        <v>604</v>
      </c>
      <c r="BR15" s="72">
        <v>1686</v>
      </c>
      <c r="BS15" s="72">
        <v>35</v>
      </c>
      <c r="BT15" s="72">
        <v>2</v>
      </c>
      <c r="BU15" s="72">
        <v>2</v>
      </c>
      <c r="BV15" s="72">
        <v>39</v>
      </c>
      <c r="BW15" s="72">
        <v>1670</v>
      </c>
      <c r="BX15" s="72">
        <v>699</v>
      </c>
      <c r="BY15" s="72">
        <v>0</v>
      </c>
      <c r="BZ15" s="72">
        <v>0</v>
      </c>
      <c r="CA15" s="72">
        <v>699</v>
      </c>
      <c r="CB15" s="72">
        <v>278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269</v>
      </c>
      <c r="CI15" s="72">
        <v>83</v>
      </c>
      <c r="CJ15" s="72">
        <v>5</v>
      </c>
      <c r="CK15" s="72">
        <v>357</v>
      </c>
      <c r="CL15" s="72">
        <v>399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104585</v>
      </c>
      <c r="CS15" s="72">
        <v>471714</v>
      </c>
      <c r="CT15" s="72">
        <v>12363</v>
      </c>
      <c r="CU15" s="72">
        <v>588662</v>
      </c>
      <c r="CV15" s="72">
        <v>126533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64</v>
      </c>
      <c r="C16" s="72">
        <v>0</v>
      </c>
      <c r="D16" s="72">
        <v>2</v>
      </c>
      <c r="E16" s="72">
        <v>7574</v>
      </c>
      <c r="F16" s="72">
        <v>7576</v>
      </c>
      <c r="G16" s="72">
        <v>3815</v>
      </c>
      <c r="H16" s="72">
        <v>0</v>
      </c>
      <c r="I16" s="72">
        <v>96</v>
      </c>
      <c r="J16" s="72">
        <v>434</v>
      </c>
      <c r="K16" s="72">
        <v>530</v>
      </c>
      <c r="L16" s="72">
        <v>68</v>
      </c>
      <c r="M16" s="72">
        <v>830</v>
      </c>
      <c r="N16" s="72">
        <v>2094</v>
      </c>
      <c r="O16" s="72">
        <v>2073</v>
      </c>
      <c r="P16" s="72">
        <v>4997</v>
      </c>
      <c r="Q16" s="72">
        <v>4389</v>
      </c>
      <c r="R16" s="72">
        <v>168</v>
      </c>
      <c r="S16" s="72">
        <v>205</v>
      </c>
      <c r="T16" s="72">
        <v>73113</v>
      </c>
      <c r="U16" s="72">
        <v>73486</v>
      </c>
      <c r="V16" s="72">
        <v>167</v>
      </c>
      <c r="W16" s="72">
        <v>108</v>
      </c>
      <c r="X16" s="72">
        <v>39552</v>
      </c>
      <c r="Y16" s="72">
        <v>39827</v>
      </c>
      <c r="Z16" s="72">
        <v>132</v>
      </c>
      <c r="AA16" s="72">
        <v>2800</v>
      </c>
      <c r="AB16" s="72">
        <v>2073</v>
      </c>
      <c r="AC16" s="72">
        <v>5005</v>
      </c>
      <c r="AD16" s="72">
        <v>4294</v>
      </c>
      <c r="AE16" s="72">
        <v>7823</v>
      </c>
      <c r="AF16" s="72">
        <v>459947</v>
      </c>
      <c r="AG16" s="72">
        <v>2073</v>
      </c>
      <c r="AH16" s="72">
        <v>469843</v>
      </c>
      <c r="AI16" s="72">
        <v>43501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84</v>
      </c>
      <c r="BJ16" s="72">
        <v>10</v>
      </c>
      <c r="BK16" s="72">
        <v>0</v>
      </c>
      <c r="BL16" s="72">
        <v>94</v>
      </c>
      <c r="BM16" s="72">
        <v>8</v>
      </c>
      <c r="BN16" s="72">
        <v>8</v>
      </c>
      <c r="BO16" s="72">
        <v>5</v>
      </c>
      <c r="BP16" s="72">
        <v>2</v>
      </c>
      <c r="BQ16" s="72">
        <v>15</v>
      </c>
      <c r="BR16" s="72">
        <v>11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137</v>
      </c>
      <c r="BY16" s="72">
        <v>0</v>
      </c>
      <c r="BZ16" s="72">
        <v>0</v>
      </c>
      <c r="CA16" s="72">
        <v>137</v>
      </c>
      <c r="CB16" s="72">
        <v>109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670</v>
      </c>
      <c r="CI16" s="72">
        <v>91</v>
      </c>
      <c r="CJ16" s="72">
        <v>0</v>
      </c>
      <c r="CK16" s="72">
        <v>761</v>
      </c>
      <c r="CL16" s="72">
        <v>318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9852</v>
      </c>
      <c r="CS16" s="72">
        <v>465250</v>
      </c>
      <c r="CT16" s="72">
        <v>87342</v>
      </c>
      <c r="CU16" s="72">
        <v>562444</v>
      </c>
      <c r="CV16" s="72">
        <v>96340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63</v>
      </c>
      <c r="C17" s="72">
        <v>43</v>
      </c>
      <c r="D17" s="72">
        <v>0</v>
      </c>
      <c r="E17" s="72">
        <v>3237</v>
      </c>
      <c r="F17" s="72">
        <v>3280</v>
      </c>
      <c r="G17" s="72">
        <v>1637</v>
      </c>
      <c r="H17" s="72">
        <v>1245</v>
      </c>
      <c r="I17" s="72">
        <v>246</v>
      </c>
      <c r="J17" s="72">
        <v>579</v>
      </c>
      <c r="K17" s="72">
        <v>2070</v>
      </c>
      <c r="L17" s="72">
        <v>1708</v>
      </c>
      <c r="M17" s="72">
        <v>1672</v>
      </c>
      <c r="N17" s="72">
        <v>3672</v>
      </c>
      <c r="O17" s="72">
        <v>8537</v>
      </c>
      <c r="P17" s="72">
        <v>13881</v>
      </c>
      <c r="Q17" s="72">
        <v>9594</v>
      </c>
      <c r="R17" s="72">
        <v>2345</v>
      </c>
      <c r="S17" s="72">
        <v>3169</v>
      </c>
      <c r="T17" s="72">
        <v>4096</v>
      </c>
      <c r="U17" s="72">
        <v>9610</v>
      </c>
      <c r="V17" s="72">
        <v>2025</v>
      </c>
      <c r="W17" s="72">
        <v>2145</v>
      </c>
      <c r="X17" s="72">
        <v>2427</v>
      </c>
      <c r="Y17" s="72">
        <v>6597</v>
      </c>
      <c r="Z17" s="72">
        <v>325</v>
      </c>
      <c r="AA17" s="72">
        <v>4416</v>
      </c>
      <c r="AB17" s="72">
        <v>8075</v>
      </c>
      <c r="AC17" s="72">
        <v>12816</v>
      </c>
      <c r="AD17" s="72">
        <v>9129</v>
      </c>
      <c r="AE17" s="72">
        <v>7326</v>
      </c>
      <c r="AF17" s="72">
        <v>461480</v>
      </c>
      <c r="AG17" s="72">
        <v>8850</v>
      </c>
      <c r="AH17" s="72">
        <v>477656</v>
      </c>
      <c r="AI17" s="72">
        <v>48871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319</v>
      </c>
      <c r="BJ17" s="72">
        <v>9</v>
      </c>
      <c r="BK17" s="72">
        <v>0</v>
      </c>
      <c r="BL17" s="72">
        <v>328</v>
      </c>
      <c r="BM17" s="72">
        <v>3</v>
      </c>
      <c r="BN17" s="72">
        <v>26</v>
      </c>
      <c r="BO17" s="72">
        <v>6853</v>
      </c>
      <c r="BP17" s="72">
        <v>0</v>
      </c>
      <c r="BQ17" s="72">
        <v>6879</v>
      </c>
      <c r="BR17" s="72">
        <v>59</v>
      </c>
      <c r="BS17" s="72">
        <v>825</v>
      </c>
      <c r="BT17" s="72">
        <v>0</v>
      </c>
      <c r="BU17" s="72">
        <v>0</v>
      </c>
      <c r="BV17" s="72">
        <v>825</v>
      </c>
      <c r="BW17" s="72">
        <v>2</v>
      </c>
      <c r="BX17" s="72">
        <v>973</v>
      </c>
      <c r="BY17" s="72">
        <v>64</v>
      </c>
      <c r="BZ17" s="72">
        <v>0</v>
      </c>
      <c r="CA17" s="72">
        <v>1037</v>
      </c>
      <c r="CB17" s="72">
        <v>250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31</v>
      </c>
      <c r="CI17" s="72">
        <v>442</v>
      </c>
      <c r="CJ17" s="72">
        <v>1</v>
      </c>
      <c r="CK17" s="72">
        <v>474</v>
      </c>
      <c r="CL17" s="72">
        <v>106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15130</v>
      </c>
      <c r="CS17" s="72">
        <v>480351</v>
      </c>
      <c r="CT17" s="72">
        <v>33375</v>
      </c>
      <c r="CU17" s="72">
        <v>528856</v>
      </c>
      <c r="CV17" s="72">
        <v>77956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66</v>
      </c>
      <c r="C18" s="72">
        <v>950</v>
      </c>
      <c r="D18" s="72">
        <v>7</v>
      </c>
      <c r="E18" s="72">
        <v>444</v>
      </c>
      <c r="F18" s="72">
        <v>1401</v>
      </c>
      <c r="G18" s="72">
        <v>1309</v>
      </c>
      <c r="H18" s="72">
        <v>4384</v>
      </c>
      <c r="I18" s="72">
        <v>762</v>
      </c>
      <c r="J18" s="72">
        <v>420</v>
      </c>
      <c r="K18" s="72">
        <v>5566</v>
      </c>
      <c r="L18" s="72">
        <v>3542</v>
      </c>
      <c r="M18" s="72">
        <v>13151</v>
      </c>
      <c r="N18" s="72">
        <v>2290</v>
      </c>
      <c r="O18" s="72">
        <v>1523</v>
      </c>
      <c r="P18" s="72">
        <v>16964</v>
      </c>
      <c r="Q18" s="72">
        <v>13073</v>
      </c>
      <c r="R18" s="72">
        <v>6221</v>
      </c>
      <c r="S18" s="72">
        <v>29</v>
      </c>
      <c r="T18" s="72">
        <v>1357</v>
      </c>
      <c r="U18" s="72">
        <v>7607</v>
      </c>
      <c r="V18" s="72">
        <v>4782</v>
      </c>
      <c r="W18" s="72">
        <v>12</v>
      </c>
      <c r="X18" s="72">
        <v>1198</v>
      </c>
      <c r="Y18" s="72">
        <v>5992</v>
      </c>
      <c r="Z18" s="72">
        <v>713</v>
      </c>
      <c r="AA18" s="72">
        <v>2873</v>
      </c>
      <c r="AB18" s="72">
        <v>272</v>
      </c>
      <c r="AC18" s="72">
        <v>3858</v>
      </c>
      <c r="AD18" s="72">
        <v>2938</v>
      </c>
      <c r="AE18" s="72">
        <v>7696</v>
      </c>
      <c r="AF18" s="72">
        <v>459995</v>
      </c>
      <c r="AG18" s="72">
        <v>298</v>
      </c>
      <c r="AH18" s="72">
        <v>467989</v>
      </c>
      <c r="AI18" s="72">
        <v>41948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722</v>
      </c>
      <c r="BJ18" s="72">
        <v>3</v>
      </c>
      <c r="BK18" s="72">
        <v>0</v>
      </c>
      <c r="BL18" s="72">
        <v>725</v>
      </c>
      <c r="BM18" s="72">
        <v>113</v>
      </c>
      <c r="BN18" s="72">
        <v>958</v>
      </c>
      <c r="BO18" s="72">
        <v>4037</v>
      </c>
      <c r="BP18" s="72">
        <v>271</v>
      </c>
      <c r="BQ18" s="72">
        <v>5266</v>
      </c>
      <c r="BR18" s="72">
        <v>1259</v>
      </c>
      <c r="BS18" s="72">
        <v>4</v>
      </c>
      <c r="BT18" s="72">
        <v>0</v>
      </c>
      <c r="BU18" s="72">
        <v>0</v>
      </c>
      <c r="BV18" s="72">
        <v>4</v>
      </c>
      <c r="BW18" s="72">
        <v>4</v>
      </c>
      <c r="BX18" s="72">
        <v>144</v>
      </c>
      <c r="BY18" s="72">
        <v>2</v>
      </c>
      <c r="BZ18" s="72">
        <v>0</v>
      </c>
      <c r="CA18" s="72">
        <v>146</v>
      </c>
      <c r="CB18" s="72">
        <v>67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1352</v>
      </c>
      <c r="CI18" s="72">
        <v>1126</v>
      </c>
      <c r="CJ18" s="72">
        <v>0</v>
      </c>
      <c r="CK18" s="72">
        <v>2478</v>
      </c>
      <c r="CL18" s="72">
        <v>2205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36295</v>
      </c>
      <c r="CS18" s="72">
        <v>471124</v>
      </c>
      <c r="CT18" s="72">
        <v>4585</v>
      </c>
      <c r="CU18" s="72">
        <v>512004</v>
      </c>
      <c r="CV18" s="72">
        <v>72450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65</v>
      </c>
      <c r="C19" s="72">
        <v>3722</v>
      </c>
      <c r="D19" s="72">
        <v>26</v>
      </c>
      <c r="E19" s="72">
        <v>4745</v>
      </c>
      <c r="F19" s="72">
        <v>8493</v>
      </c>
      <c r="G19" s="72">
        <v>6269</v>
      </c>
      <c r="H19" s="72">
        <v>45</v>
      </c>
      <c r="I19" s="72">
        <v>911</v>
      </c>
      <c r="J19" s="72">
        <v>0</v>
      </c>
      <c r="K19" s="72">
        <v>956</v>
      </c>
      <c r="L19" s="72">
        <v>103</v>
      </c>
      <c r="M19" s="72">
        <v>6759</v>
      </c>
      <c r="N19" s="72">
        <v>222</v>
      </c>
      <c r="O19" s="72">
        <v>4695</v>
      </c>
      <c r="P19" s="72">
        <v>11676</v>
      </c>
      <c r="Q19" s="72">
        <v>9873</v>
      </c>
      <c r="R19" s="72">
        <v>12361</v>
      </c>
      <c r="S19" s="72">
        <v>555</v>
      </c>
      <c r="T19" s="72">
        <v>9232</v>
      </c>
      <c r="U19" s="72">
        <v>22148</v>
      </c>
      <c r="V19" s="72">
        <v>9702</v>
      </c>
      <c r="W19" s="72">
        <v>490</v>
      </c>
      <c r="X19" s="72">
        <v>8655</v>
      </c>
      <c r="Y19" s="72">
        <v>18847</v>
      </c>
      <c r="Z19" s="72">
        <v>904</v>
      </c>
      <c r="AA19" s="72">
        <v>356</v>
      </c>
      <c r="AB19" s="72">
        <v>35</v>
      </c>
      <c r="AC19" s="72">
        <v>1295</v>
      </c>
      <c r="AD19" s="72">
        <v>1085</v>
      </c>
      <c r="AE19" s="72">
        <v>7880</v>
      </c>
      <c r="AF19" s="72">
        <v>457490</v>
      </c>
      <c r="AG19" s="72">
        <v>35</v>
      </c>
      <c r="AH19" s="72">
        <v>465405</v>
      </c>
      <c r="AI19" s="72">
        <v>40068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52</v>
      </c>
      <c r="BJ19" s="72">
        <v>0</v>
      </c>
      <c r="BK19" s="72">
        <v>1</v>
      </c>
      <c r="BL19" s="72">
        <v>53</v>
      </c>
      <c r="BM19" s="72">
        <v>1</v>
      </c>
      <c r="BN19" s="72">
        <v>149</v>
      </c>
      <c r="BO19" s="72">
        <v>0</v>
      </c>
      <c r="BP19" s="72">
        <v>0</v>
      </c>
      <c r="BQ19" s="72">
        <v>149</v>
      </c>
      <c r="BR19" s="72">
        <v>138</v>
      </c>
      <c r="BS19" s="72">
        <v>26</v>
      </c>
      <c r="BT19" s="72">
        <v>0</v>
      </c>
      <c r="BU19" s="72">
        <v>0</v>
      </c>
      <c r="BV19" s="72">
        <v>26</v>
      </c>
      <c r="BW19" s="72">
        <v>26</v>
      </c>
      <c r="BX19" s="72">
        <v>12</v>
      </c>
      <c r="BY19" s="72">
        <v>0</v>
      </c>
      <c r="BZ19" s="72">
        <v>0</v>
      </c>
      <c r="CA19" s="72">
        <v>12</v>
      </c>
      <c r="CB19" s="72">
        <v>5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62</v>
      </c>
      <c r="CI19" s="72">
        <v>0</v>
      </c>
      <c r="CJ19" s="72">
        <v>1</v>
      </c>
      <c r="CK19" s="72">
        <v>63</v>
      </c>
      <c r="CL19" s="72">
        <v>60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31972</v>
      </c>
      <c r="CS19" s="72">
        <v>459560</v>
      </c>
      <c r="CT19" s="72">
        <v>18744</v>
      </c>
      <c r="CU19" s="72">
        <v>510276</v>
      </c>
      <c r="CV19" s="72">
        <v>76475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99</v>
      </c>
      <c r="D20" s="72">
        <v>0</v>
      </c>
      <c r="E20" s="72">
        <v>1128</v>
      </c>
      <c r="F20" s="72">
        <v>1227</v>
      </c>
      <c r="G20" s="72">
        <v>742</v>
      </c>
      <c r="H20" s="72">
        <v>3</v>
      </c>
      <c r="I20" s="72">
        <v>59</v>
      </c>
      <c r="J20" s="72">
        <v>21</v>
      </c>
      <c r="K20" s="72">
        <v>83</v>
      </c>
      <c r="L20" s="72">
        <v>13</v>
      </c>
      <c r="M20" s="72">
        <v>2848</v>
      </c>
      <c r="N20" s="72">
        <v>315</v>
      </c>
      <c r="O20" s="72">
        <v>1356</v>
      </c>
      <c r="P20" s="72">
        <v>4519</v>
      </c>
      <c r="Q20" s="72">
        <v>2874</v>
      </c>
      <c r="R20" s="72">
        <v>674</v>
      </c>
      <c r="S20" s="72">
        <v>0</v>
      </c>
      <c r="T20" s="72">
        <v>1675</v>
      </c>
      <c r="U20" s="72">
        <v>2349</v>
      </c>
      <c r="V20" s="72">
        <v>524</v>
      </c>
      <c r="W20" s="72">
        <v>0</v>
      </c>
      <c r="X20" s="72">
        <v>911</v>
      </c>
      <c r="Y20" s="72">
        <v>1435</v>
      </c>
      <c r="Z20" s="72">
        <v>389</v>
      </c>
      <c r="AA20" s="72">
        <v>1535</v>
      </c>
      <c r="AB20" s="72">
        <v>0</v>
      </c>
      <c r="AC20" s="72">
        <v>1924</v>
      </c>
      <c r="AD20" s="72">
        <v>1661</v>
      </c>
      <c r="AE20" s="72">
        <v>7388</v>
      </c>
      <c r="AF20" s="72">
        <v>458661</v>
      </c>
      <c r="AG20" s="72">
        <v>0</v>
      </c>
      <c r="AH20" s="72">
        <v>466049</v>
      </c>
      <c r="AI20" s="72">
        <v>40652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7</v>
      </c>
      <c r="AP20" s="72">
        <v>0</v>
      </c>
      <c r="AQ20" s="72">
        <v>0</v>
      </c>
      <c r="AR20" s="72">
        <v>7</v>
      </c>
      <c r="AS20" s="72">
        <v>1</v>
      </c>
      <c r="AT20" s="72">
        <v>1</v>
      </c>
      <c r="AU20" s="72">
        <v>0</v>
      </c>
      <c r="AV20" s="72">
        <v>0</v>
      </c>
      <c r="AW20" s="72">
        <v>1</v>
      </c>
      <c r="AX20" s="72">
        <v>1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285</v>
      </c>
      <c r="BJ20" s="72">
        <v>1</v>
      </c>
      <c r="BK20" s="72">
        <v>0</v>
      </c>
      <c r="BL20" s="72">
        <v>286</v>
      </c>
      <c r="BM20" s="72">
        <v>38</v>
      </c>
      <c r="BN20" s="72">
        <v>15344</v>
      </c>
      <c r="BO20" s="72">
        <v>367</v>
      </c>
      <c r="BP20" s="72">
        <v>0</v>
      </c>
      <c r="BQ20" s="72">
        <v>15711</v>
      </c>
      <c r="BR20" s="72">
        <v>1364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830</v>
      </c>
      <c r="BY20" s="72">
        <v>0</v>
      </c>
      <c r="BZ20" s="72">
        <v>0</v>
      </c>
      <c r="CA20" s="72">
        <v>830</v>
      </c>
      <c r="CB20" s="72">
        <v>404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15340</v>
      </c>
      <c r="CI20" s="72">
        <v>91</v>
      </c>
      <c r="CJ20" s="72">
        <v>1</v>
      </c>
      <c r="CK20" s="72">
        <v>15432</v>
      </c>
      <c r="CL20" s="72">
        <v>1391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43208</v>
      </c>
      <c r="CS20" s="72">
        <v>461029</v>
      </c>
      <c r="CT20" s="72">
        <v>4181</v>
      </c>
      <c r="CU20" s="72">
        <v>508418</v>
      </c>
      <c r="CV20" s="72">
        <v>50576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870</v>
      </c>
      <c r="E21" s="72">
        <v>0</v>
      </c>
      <c r="F21" s="72">
        <v>870</v>
      </c>
      <c r="G21" s="72">
        <v>47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643</v>
      </c>
      <c r="N21" s="72">
        <v>0</v>
      </c>
      <c r="O21" s="72">
        <v>0</v>
      </c>
      <c r="P21" s="72">
        <v>643</v>
      </c>
      <c r="Q21" s="72">
        <v>623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3744</v>
      </c>
      <c r="AA21" s="72">
        <v>0</v>
      </c>
      <c r="AB21" s="72">
        <v>0</v>
      </c>
      <c r="AC21" s="72">
        <v>3744</v>
      </c>
      <c r="AD21" s="72">
        <v>2766</v>
      </c>
      <c r="AE21" s="72">
        <v>8102</v>
      </c>
      <c r="AF21" s="72">
        <v>457207</v>
      </c>
      <c r="AG21" s="72">
        <v>0</v>
      </c>
      <c r="AH21" s="72">
        <v>465309</v>
      </c>
      <c r="AI21" s="72">
        <v>39992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60</v>
      </c>
      <c r="BP21" s="72">
        <v>0</v>
      </c>
      <c r="BQ21" s="72">
        <v>60</v>
      </c>
      <c r="BR21" s="72">
        <v>1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13</v>
      </c>
      <c r="BY21" s="72">
        <v>0</v>
      </c>
      <c r="BZ21" s="72">
        <v>0</v>
      </c>
      <c r="CA21" s="72">
        <v>13</v>
      </c>
      <c r="CB21" s="72">
        <v>11</v>
      </c>
      <c r="CC21" s="72">
        <v>0</v>
      </c>
      <c r="CD21" s="72">
        <v>385</v>
      </c>
      <c r="CE21" s="72">
        <v>0</v>
      </c>
      <c r="CF21" s="72">
        <v>385</v>
      </c>
      <c r="CG21" s="72">
        <v>19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12502</v>
      </c>
      <c r="CS21" s="72">
        <v>458522</v>
      </c>
      <c r="CT21" s="72">
        <v>0</v>
      </c>
      <c r="CU21" s="72">
        <v>471024</v>
      </c>
      <c r="CV21" s="72">
        <v>43459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7</v>
      </c>
      <c r="H22" s="72">
        <v>0</v>
      </c>
      <c r="I22" s="72">
        <v>0</v>
      </c>
      <c r="J22" s="72">
        <v>0</v>
      </c>
      <c r="K22" s="72">
        <v>0</v>
      </c>
      <c r="L22" s="72">
        <v>2</v>
      </c>
      <c r="M22" s="72">
        <v>1843</v>
      </c>
      <c r="N22" s="72">
        <v>2</v>
      </c>
      <c r="O22" s="72">
        <v>0</v>
      </c>
      <c r="P22" s="72">
        <v>1845</v>
      </c>
      <c r="Q22" s="72">
        <v>1243</v>
      </c>
      <c r="R22" s="72">
        <v>2118</v>
      </c>
      <c r="S22" s="72">
        <v>1044</v>
      </c>
      <c r="T22" s="72">
        <v>0</v>
      </c>
      <c r="U22" s="72">
        <v>3162</v>
      </c>
      <c r="V22" s="72">
        <v>1993</v>
      </c>
      <c r="W22" s="72">
        <v>1019</v>
      </c>
      <c r="X22" s="72">
        <v>0</v>
      </c>
      <c r="Y22" s="72">
        <v>3012</v>
      </c>
      <c r="Z22" s="72">
        <v>206</v>
      </c>
      <c r="AA22" s="72">
        <v>20</v>
      </c>
      <c r="AB22" s="72">
        <v>0</v>
      </c>
      <c r="AC22" s="72">
        <v>226</v>
      </c>
      <c r="AD22" s="72">
        <v>203</v>
      </c>
      <c r="AE22" s="72">
        <v>7204</v>
      </c>
      <c r="AF22" s="72">
        <v>457154</v>
      </c>
      <c r="AG22" s="72">
        <v>0</v>
      </c>
      <c r="AH22" s="72">
        <v>464358</v>
      </c>
      <c r="AI22" s="72">
        <v>39207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5</v>
      </c>
      <c r="AP22" s="72">
        <v>0</v>
      </c>
      <c r="AQ22" s="72">
        <v>0</v>
      </c>
      <c r="AR22" s="72">
        <v>5</v>
      </c>
      <c r="AS22" s="72">
        <v>3</v>
      </c>
      <c r="AT22" s="72">
        <v>13</v>
      </c>
      <c r="AU22" s="72">
        <v>0</v>
      </c>
      <c r="AV22" s="72">
        <v>0</v>
      </c>
      <c r="AW22" s="72">
        <v>13</v>
      </c>
      <c r="AX22" s="72">
        <v>4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610</v>
      </c>
      <c r="BJ22" s="72">
        <v>0</v>
      </c>
      <c r="BK22" s="72">
        <v>0</v>
      </c>
      <c r="BL22" s="72">
        <v>610</v>
      </c>
      <c r="BM22" s="72">
        <v>67</v>
      </c>
      <c r="BN22" s="72">
        <v>69</v>
      </c>
      <c r="BO22" s="72">
        <v>0</v>
      </c>
      <c r="BP22" s="72">
        <v>0</v>
      </c>
      <c r="BQ22" s="72">
        <v>69</v>
      </c>
      <c r="BR22" s="72">
        <v>70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9</v>
      </c>
      <c r="CI22" s="72">
        <v>0</v>
      </c>
      <c r="CJ22" s="72">
        <v>0</v>
      </c>
      <c r="CK22" s="72">
        <v>9</v>
      </c>
      <c r="CL22" s="72">
        <v>5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12077</v>
      </c>
      <c r="CS22" s="72">
        <v>458220</v>
      </c>
      <c r="CT22" s="72">
        <v>0</v>
      </c>
      <c r="CU22" s="72">
        <v>470297</v>
      </c>
      <c r="CV22" s="72">
        <v>43823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91</v>
      </c>
      <c r="C23" s="72">
        <v>24</v>
      </c>
      <c r="D23" s="72">
        <v>0</v>
      </c>
      <c r="E23" s="72">
        <v>0</v>
      </c>
      <c r="F23" s="72">
        <v>24</v>
      </c>
      <c r="G23" s="72">
        <v>3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151</v>
      </c>
      <c r="N23" s="72">
        <v>254</v>
      </c>
      <c r="O23" s="72">
        <v>0</v>
      </c>
      <c r="P23" s="72">
        <v>405</v>
      </c>
      <c r="Q23" s="72">
        <v>353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2056</v>
      </c>
      <c r="AA23" s="72">
        <v>571</v>
      </c>
      <c r="AB23" s="72">
        <v>0</v>
      </c>
      <c r="AC23" s="72">
        <v>2627</v>
      </c>
      <c r="AD23" s="72">
        <v>1963</v>
      </c>
      <c r="AE23" s="72">
        <v>7390</v>
      </c>
      <c r="AF23" s="72">
        <v>457714</v>
      </c>
      <c r="AG23" s="72">
        <v>0</v>
      </c>
      <c r="AH23" s="72">
        <v>465104</v>
      </c>
      <c r="AI23" s="72">
        <v>39817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30</v>
      </c>
      <c r="AP23" s="72">
        <v>0</v>
      </c>
      <c r="AQ23" s="72">
        <v>0</v>
      </c>
      <c r="AR23" s="72">
        <v>30</v>
      </c>
      <c r="AS23" s="72">
        <v>19</v>
      </c>
      <c r="AT23" s="72">
        <v>38</v>
      </c>
      <c r="AU23" s="72">
        <v>0</v>
      </c>
      <c r="AV23" s="72">
        <v>0</v>
      </c>
      <c r="AW23" s="72">
        <v>38</v>
      </c>
      <c r="AX23" s="72">
        <v>17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2</v>
      </c>
      <c r="BJ23" s="72">
        <v>3</v>
      </c>
      <c r="BK23" s="72">
        <v>0</v>
      </c>
      <c r="BL23" s="72">
        <v>5</v>
      </c>
      <c r="BM23" s="72">
        <v>3</v>
      </c>
      <c r="BN23" s="72">
        <v>92</v>
      </c>
      <c r="BO23" s="72">
        <v>53</v>
      </c>
      <c r="BP23" s="72">
        <v>1</v>
      </c>
      <c r="BQ23" s="72">
        <v>146</v>
      </c>
      <c r="BR23" s="72">
        <v>145</v>
      </c>
      <c r="BS23" s="72">
        <v>6</v>
      </c>
      <c r="BT23" s="72">
        <v>0</v>
      </c>
      <c r="BU23" s="72">
        <v>0</v>
      </c>
      <c r="BV23" s="72">
        <v>6</v>
      </c>
      <c r="BW23" s="72">
        <v>13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20</v>
      </c>
      <c r="CI23" s="72">
        <v>36</v>
      </c>
      <c r="CJ23" s="72">
        <v>0</v>
      </c>
      <c r="CK23" s="72">
        <v>56</v>
      </c>
      <c r="CL23" s="72">
        <v>56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9809</v>
      </c>
      <c r="CS23" s="72">
        <v>458631</v>
      </c>
      <c r="CT23" s="72">
        <v>1</v>
      </c>
      <c r="CU23" s="72">
        <v>468441</v>
      </c>
      <c r="CV23" s="72">
        <v>42389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70</v>
      </c>
      <c r="C24" s="72">
        <v>6</v>
      </c>
      <c r="D24" s="72">
        <v>20</v>
      </c>
      <c r="E24" s="72">
        <v>0</v>
      </c>
      <c r="F24" s="72">
        <v>26</v>
      </c>
      <c r="G24" s="72">
        <v>25</v>
      </c>
      <c r="H24" s="72">
        <v>0</v>
      </c>
      <c r="I24" s="72">
        <v>11</v>
      </c>
      <c r="J24" s="72">
        <v>0</v>
      </c>
      <c r="K24" s="72">
        <v>11</v>
      </c>
      <c r="L24" s="72">
        <v>3</v>
      </c>
      <c r="M24" s="72">
        <v>326</v>
      </c>
      <c r="N24" s="72">
        <v>30</v>
      </c>
      <c r="O24" s="72">
        <v>0</v>
      </c>
      <c r="P24" s="72">
        <v>356</v>
      </c>
      <c r="Q24" s="72">
        <v>330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421</v>
      </c>
      <c r="AA24" s="72">
        <v>134</v>
      </c>
      <c r="AB24" s="72">
        <v>0</v>
      </c>
      <c r="AC24" s="72">
        <v>555</v>
      </c>
      <c r="AD24" s="72">
        <v>495</v>
      </c>
      <c r="AE24" s="72">
        <v>7392</v>
      </c>
      <c r="AF24" s="72">
        <v>457264</v>
      </c>
      <c r="AG24" s="72">
        <v>0</v>
      </c>
      <c r="AH24" s="72">
        <v>464656</v>
      </c>
      <c r="AI24" s="72">
        <v>39486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167</v>
      </c>
      <c r="BJ24" s="72">
        <v>0</v>
      </c>
      <c r="BK24" s="72">
        <v>0</v>
      </c>
      <c r="BL24" s="72">
        <v>167</v>
      </c>
      <c r="BM24" s="72">
        <v>10</v>
      </c>
      <c r="BN24" s="72">
        <v>25</v>
      </c>
      <c r="BO24" s="72">
        <v>3</v>
      </c>
      <c r="BP24" s="72">
        <v>1</v>
      </c>
      <c r="BQ24" s="72">
        <v>29</v>
      </c>
      <c r="BR24" s="72">
        <v>24</v>
      </c>
      <c r="BS24" s="72">
        <v>1</v>
      </c>
      <c r="BT24" s="72">
        <v>0</v>
      </c>
      <c r="BU24" s="72">
        <v>0</v>
      </c>
      <c r="BV24" s="72">
        <v>1</v>
      </c>
      <c r="BW24" s="72">
        <v>1</v>
      </c>
      <c r="BX24" s="72">
        <v>259</v>
      </c>
      <c r="BY24" s="72">
        <v>0</v>
      </c>
      <c r="BZ24" s="72">
        <v>1</v>
      </c>
      <c r="CA24" s="72">
        <v>260</v>
      </c>
      <c r="CB24" s="72">
        <v>72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56</v>
      </c>
      <c r="CI24" s="72">
        <v>1</v>
      </c>
      <c r="CJ24" s="72">
        <v>0</v>
      </c>
      <c r="CK24" s="72">
        <v>57</v>
      </c>
      <c r="CL24" s="72">
        <v>49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8653</v>
      </c>
      <c r="CS24" s="72">
        <v>457463</v>
      </c>
      <c r="CT24" s="72">
        <v>2</v>
      </c>
      <c r="CU24" s="72">
        <v>466118</v>
      </c>
      <c r="CV24" s="72">
        <v>40495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1380668</v>
      </c>
      <c r="D25" s="74">
        <f t="shared" ref="D25:Y25" si="0">SUM(D7:D24)</f>
        <v>3001185</v>
      </c>
      <c r="E25" s="74">
        <f t="shared" si="0"/>
        <v>238344</v>
      </c>
      <c r="F25" s="74">
        <f t="shared" si="0"/>
        <v>4620197</v>
      </c>
      <c r="G25" s="74">
        <f t="shared" si="0"/>
        <v>1291372</v>
      </c>
      <c r="H25" s="74">
        <f t="shared" si="0"/>
        <v>150398</v>
      </c>
      <c r="I25" s="74">
        <f t="shared" si="0"/>
        <v>139329</v>
      </c>
      <c r="J25" s="74">
        <f t="shared" si="0"/>
        <v>19524</v>
      </c>
      <c r="K25" s="74">
        <f t="shared" si="0"/>
        <v>309251</v>
      </c>
      <c r="L25" s="74">
        <f t="shared" si="0"/>
        <v>87669</v>
      </c>
      <c r="M25" s="74">
        <f t="shared" si="0"/>
        <v>504390</v>
      </c>
      <c r="N25" s="74">
        <f t="shared" si="0"/>
        <v>94534</v>
      </c>
      <c r="O25" s="74">
        <f t="shared" si="0"/>
        <v>34977</v>
      </c>
      <c r="P25" s="74">
        <f t="shared" si="0"/>
        <v>633901</v>
      </c>
      <c r="Q25" s="74">
        <f t="shared" si="0"/>
        <v>378370</v>
      </c>
      <c r="R25" s="74">
        <f t="shared" si="0"/>
        <v>498256</v>
      </c>
      <c r="S25" s="74">
        <f t="shared" si="0"/>
        <v>56768</v>
      </c>
      <c r="T25" s="74">
        <f t="shared" si="0"/>
        <v>379933</v>
      </c>
      <c r="U25" s="74">
        <f t="shared" si="0"/>
        <v>934957</v>
      </c>
      <c r="V25" s="74">
        <f t="shared" si="0"/>
        <v>365745</v>
      </c>
      <c r="W25" s="74">
        <f t="shared" si="0"/>
        <v>42131</v>
      </c>
      <c r="X25" s="74">
        <f t="shared" si="0"/>
        <v>230077</v>
      </c>
      <c r="Y25" s="74">
        <f t="shared" si="0"/>
        <v>637953</v>
      </c>
      <c r="Z25" s="74">
        <f t="shared" ref="Z25:AD25" si="1">SUM(Z7:Z24)</f>
        <v>49915</v>
      </c>
      <c r="AA25" s="74">
        <f t="shared" si="1"/>
        <v>67071</v>
      </c>
      <c r="AB25" s="74">
        <f t="shared" si="1"/>
        <v>15435</v>
      </c>
      <c r="AC25" s="74">
        <f t="shared" si="1"/>
        <v>132421</v>
      </c>
      <c r="AD25" s="74">
        <f t="shared" si="1"/>
        <v>105423</v>
      </c>
      <c r="AE25" s="74">
        <f>SUM(AE7:AE24)-7000*17</f>
        <v>52375</v>
      </c>
      <c r="AF25" s="74">
        <f>SUM(AF7:AF24)-457134*17</f>
        <v>557506</v>
      </c>
      <c r="AG25" s="74">
        <f>SUM(AG7:AG24)</f>
        <v>14801</v>
      </c>
      <c r="AH25" s="74">
        <f>SUM(AH7:AH24)-464134*17</f>
        <v>624682</v>
      </c>
      <c r="AI25" s="74">
        <f>SUM(AI7:AI24)-39006*17</f>
        <v>171274</v>
      </c>
      <c r="AJ25" s="74">
        <f>SUM(AJ7:AJ24)</f>
        <v>1</v>
      </c>
      <c r="AK25" s="74">
        <f t="shared" ref="AK25:CQ25" si="2">SUM(AK7:AK24)</f>
        <v>0</v>
      </c>
      <c r="AL25" s="74">
        <f t="shared" si="2"/>
        <v>4</v>
      </c>
      <c r="AM25" s="74">
        <f t="shared" si="2"/>
        <v>5</v>
      </c>
      <c r="AN25" s="74">
        <f t="shared" si="2"/>
        <v>3</v>
      </c>
      <c r="AO25" s="74">
        <f t="shared" si="2"/>
        <v>61</v>
      </c>
      <c r="AP25" s="74">
        <f t="shared" si="2"/>
        <v>0</v>
      </c>
      <c r="AQ25" s="74">
        <f t="shared" si="2"/>
        <v>4</v>
      </c>
      <c r="AR25" s="74">
        <f t="shared" si="2"/>
        <v>65</v>
      </c>
      <c r="AS25" s="74">
        <f t="shared" si="2"/>
        <v>41</v>
      </c>
      <c r="AT25" s="74">
        <f t="shared" si="2"/>
        <v>62</v>
      </c>
      <c r="AU25" s="74">
        <f t="shared" si="2"/>
        <v>0</v>
      </c>
      <c r="AV25" s="74">
        <f t="shared" si="2"/>
        <v>1</v>
      </c>
      <c r="AW25" s="74">
        <f t="shared" si="2"/>
        <v>63</v>
      </c>
      <c r="AX25" s="74">
        <f t="shared" si="2"/>
        <v>29</v>
      </c>
      <c r="AY25" s="74">
        <f t="shared" si="2"/>
        <v>16</v>
      </c>
      <c r="AZ25" s="74">
        <f t="shared" si="2"/>
        <v>0</v>
      </c>
      <c r="BA25" s="74">
        <f t="shared" si="2"/>
        <v>16</v>
      </c>
      <c r="BB25" s="74">
        <f t="shared" si="2"/>
        <v>32</v>
      </c>
      <c r="BC25" s="74">
        <f t="shared" si="2"/>
        <v>10</v>
      </c>
      <c r="BD25" s="74">
        <f t="shared" si="2"/>
        <v>3</v>
      </c>
      <c r="BE25" s="74">
        <f t="shared" si="2"/>
        <v>0</v>
      </c>
      <c r="BF25" s="74">
        <f t="shared" si="2"/>
        <v>0</v>
      </c>
      <c r="BG25" s="74">
        <f t="shared" si="2"/>
        <v>3</v>
      </c>
      <c r="BH25" s="74">
        <f t="shared" si="2"/>
        <v>2</v>
      </c>
      <c r="BI25" s="74">
        <f t="shared" si="2"/>
        <v>25705</v>
      </c>
      <c r="BJ25" s="74">
        <f t="shared" si="2"/>
        <v>372</v>
      </c>
      <c r="BK25" s="74">
        <f t="shared" si="2"/>
        <v>110</v>
      </c>
      <c r="BL25" s="74">
        <f>SUM(BL7:BL24)</f>
        <v>26187</v>
      </c>
      <c r="BM25" s="74">
        <f t="shared" si="2"/>
        <v>6562</v>
      </c>
      <c r="BN25" s="74">
        <f t="shared" si="2"/>
        <v>62557</v>
      </c>
      <c r="BO25" s="74">
        <f t="shared" si="2"/>
        <v>239495</v>
      </c>
      <c r="BP25" s="74">
        <f t="shared" si="2"/>
        <v>372</v>
      </c>
      <c r="BQ25" s="74">
        <f t="shared" si="2"/>
        <v>302424</v>
      </c>
      <c r="BR25" s="74">
        <f t="shared" si="2"/>
        <v>159092</v>
      </c>
      <c r="BS25" s="74">
        <f t="shared" si="2"/>
        <v>3607</v>
      </c>
      <c r="BT25" s="74">
        <f t="shared" si="2"/>
        <v>54407</v>
      </c>
      <c r="BU25" s="74">
        <f t="shared" si="2"/>
        <v>11</v>
      </c>
      <c r="BV25" s="74">
        <f t="shared" si="2"/>
        <v>58025</v>
      </c>
      <c r="BW25" s="74">
        <f t="shared" si="2"/>
        <v>56649</v>
      </c>
      <c r="BX25" s="74">
        <f t="shared" si="2"/>
        <v>18440</v>
      </c>
      <c r="BY25" s="74">
        <f t="shared" si="2"/>
        <v>430</v>
      </c>
      <c r="BZ25" s="74">
        <f t="shared" si="2"/>
        <v>16</v>
      </c>
      <c r="CA25" s="74">
        <f t="shared" si="2"/>
        <v>18886</v>
      </c>
      <c r="CB25" s="74">
        <f t="shared" si="2"/>
        <v>7061</v>
      </c>
      <c r="CC25" s="74">
        <f t="shared" si="2"/>
        <v>3</v>
      </c>
      <c r="CD25" s="74">
        <f t="shared" si="2"/>
        <v>2144</v>
      </c>
      <c r="CE25" s="74">
        <f t="shared" si="2"/>
        <v>0</v>
      </c>
      <c r="CF25" s="74">
        <f t="shared" si="2"/>
        <v>2147</v>
      </c>
      <c r="CG25" s="74">
        <f t="shared" si="2"/>
        <v>1157</v>
      </c>
      <c r="CH25" s="74">
        <f t="shared" si="2"/>
        <v>223338</v>
      </c>
      <c r="CI25" s="74">
        <f t="shared" si="2"/>
        <v>98544</v>
      </c>
      <c r="CJ25" s="74">
        <f t="shared" si="2"/>
        <v>269</v>
      </c>
      <c r="CK25" s="74">
        <f t="shared" si="2"/>
        <v>322151</v>
      </c>
      <c r="CL25" s="74">
        <f t="shared" si="2"/>
        <v>112925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SUM(CR7:CR24)-7000*17</f>
        <v>2969795</v>
      </c>
      <c r="CS25" s="74">
        <f>SUM(CS7:CS24)-457134*17</f>
        <v>4311785</v>
      </c>
      <c r="CT25" s="74">
        <f>SUM(CT7:CT24)</f>
        <v>703817</v>
      </c>
      <c r="CU25" s="74">
        <f>SUM(CU7:CU24)-464134*17</f>
        <v>7985397</v>
      </c>
      <c r="CV25" s="74">
        <f>SUM(CV7:CV24)-39006*17</f>
        <v>3015592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71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72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28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88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s="22" customFormat="1" ht="42" customHeight="1">
      <c r="A5" s="99"/>
      <c r="B5" s="99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0"/>
      <c r="B6" s="100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3058680.4501300002</v>
      </c>
      <c r="J7" s="72">
        <v>47537.742600000005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3058680.4501300002</v>
      </c>
      <c r="AN7" s="72">
        <v>47537.742600000005</v>
      </c>
    </row>
    <row r="8" spans="1:40" s="24" customFormat="1" ht="24.9" customHeight="1">
      <c r="A8" s="53">
        <v>2</v>
      </c>
      <c r="B8" s="54" t="s">
        <v>55</v>
      </c>
      <c r="C8" s="72">
        <v>423473.14000000013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105743.45573300008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32439.280629999954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632669.43676201126</v>
      </c>
      <c r="AJ8" s="72">
        <v>0</v>
      </c>
      <c r="AK8" s="72">
        <v>0</v>
      </c>
      <c r="AL8" s="72">
        <v>0</v>
      </c>
      <c r="AM8" s="72">
        <v>1194325.3131250115</v>
      </c>
      <c r="AN8" s="72">
        <v>0</v>
      </c>
    </row>
    <row r="9" spans="1:40" ht="24.9" customHeight="1">
      <c r="A9" s="53">
        <v>3</v>
      </c>
      <c r="B9" s="54" t="s">
        <v>59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28742.167359999999</v>
      </c>
      <c r="L9" s="72">
        <v>135.1345185513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36663</v>
      </c>
      <c r="Z9" s="72">
        <v>12015.0495404178</v>
      </c>
      <c r="AA9" s="72">
        <v>423093.58050500002</v>
      </c>
      <c r="AB9" s="72">
        <v>401573.81894026202</v>
      </c>
      <c r="AC9" s="72">
        <v>2243.7396020000001</v>
      </c>
      <c r="AD9" s="72">
        <v>1810.7853628922001</v>
      </c>
      <c r="AE9" s="72">
        <v>0</v>
      </c>
      <c r="AF9" s="72">
        <v>0</v>
      </c>
      <c r="AG9" s="72">
        <v>0</v>
      </c>
      <c r="AH9" s="72">
        <v>0</v>
      </c>
      <c r="AI9" s="72">
        <v>50790.119999999995</v>
      </c>
      <c r="AJ9" s="72">
        <v>32827.250913999997</v>
      </c>
      <c r="AK9" s="72">
        <v>0</v>
      </c>
      <c r="AL9" s="72">
        <v>0</v>
      </c>
      <c r="AM9" s="72">
        <v>541532.60746700002</v>
      </c>
      <c r="AN9" s="72">
        <v>448362.03927612328</v>
      </c>
    </row>
    <row r="10" spans="1:40" ht="24.9" customHeight="1">
      <c r="A10" s="53">
        <v>4</v>
      </c>
      <c r="B10" s="54" t="s">
        <v>54</v>
      </c>
      <c r="C10" s="72">
        <v>14322.14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415785.25659900001</v>
      </c>
      <c r="AB10" s="72">
        <v>382478.71423026139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1993.6305</v>
      </c>
      <c r="AJ10" s="72">
        <v>79.991697638700003</v>
      </c>
      <c r="AK10" s="72">
        <v>0</v>
      </c>
      <c r="AL10" s="72">
        <v>0</v>
      </c>
      <c r="AM10" s="72">
        <v>432101.02709900006</v>
      </c>
      <c r="AN10" s="72">
        <v>382558.7059279001</v>
      </c>
    </row>
    <row r="11" spans="1:40" ht="24.9" customHeight="1">
      <c r="A11" s="53">
        <v>5</v>
      </c>
      <c r="B11" s="54" t="s">
        <v>56</v>
      </c>
      <c r="C11" s="72">
        <v>40736.266056770008</v>
      </c>
      <c r="D11" s="72">
        <v>16527.419999999998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63626.811599999994</v>
      </c>
      <c r="AB11" s="72">
        <v>45737.020000000004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104363.07765677001</v>
      </c>
      <c r="AN11" s="72">
        <v>62264.44</v>
      </c>
    </row>
    <row r="12" spans="1:40" ht="24.9" customHeight="1">
      <c r="A12" s="53">
        <v>6</v>
      </c>
      <c r="B12" s="54" t="s">
        <v>57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1100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1100</v>
      </c>
      <c r="AN12" s="72">
        <v>0</v>
      </c>
    </row>
    <row r="13" spans="1:40" ht="24.9" customHeight="1">
      <c r="A13" s="53">
        <v>7</v>
      </c>
      <c r="B13" s="54" t="s">
        <v>68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77.871127000000072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960</v>
      </c>
      <c r="AB13" s="72">
        <v>0</v>
      </c>
      <c r="AC13" s="72">
        <v>0</v>
      </c>
      <c r="AD13" s="72">
        <v>0</v>
      </c>
      <c r="AE13" s="72">
        <v>40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1077.8711270000001</v>
      </c>
      <c r="AN13" s="72">
        <v>0</v>
      </c>
    </row>
    <row r="14" spans="1:40" ht="24.9" customHeight="1">
      <c r="A14" s="53">
        <v>8</v>
      </c>
      <c r="B14" s="54" t="s">
        <v>62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58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66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61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69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70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64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3.8">
      <c r="A25" s="55"/>
      <c r="B25" s="56" t="s">
        <v>1</v>
      </c>
      <c r="C25" s="74">
        <v>478531.54605677014</v>
      </c>
      <c r="D25" s="74">
        <v>16527.419999999998</v>
      </c>
      <c r="E25" s="74">
        <v>0</v>
      </c>
      <c r="F25" s="74">
        <v>0</v>
      </c>
      <c r="G25" s="74">
        <v>0</v>
      </c>
      <c r="H25" s="74">
        <v>0</v>
      </c>
      <c r="I25" s="74">
        <v>3164423.9058630005</v>
      </c>
      <c r="J25" s="74">
        <v>47537.742600000005</v>
      </c>
      <c r="K25" s="74">
        <v>28742.167359999999</v>
      </c>
      <c r="L25" s="74">
        <v>135.1345185513</v>
      </c>
      <c r="M25" s="74">
        <v>77.871127000000072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36663</v>
      </c>
      <c r="Z25" s="74">
        <v>12015.0495404178</v>
      </c>
      <c r="AA25" s="74">
        <v>937004.92933399999</v>
      </c>
      <c r="AB25" s="74">
        <v>829789.55317052337</v>
      </c>
      <c r="AC25" s="74">
        <v>2243.7396020000001</v>
      </c>
      <c r="AD25" s="74">
        <v>1810.7853628922001</v>
      </c>
      <c r="AE25" s="74">
        <v>40</v>
      </c>
      <c r="AF25" s="74">
        <v>0</v>
      </c>
      <c r="AG25" s="74">
        <v>0</v>
      </c>
      <c r="AH25" s="74">
        <v>0</v>
      </c>
      <c r="AI25" s="74">
        <v>685453.18726201123</v>
      </c>
      <c r="AJ25" s="74">
        <v>32907.2426116387</v>
      </c>
      <c r="AK25" s="74">
        <v>0</v>
      </c>
      <c r="AL25" s="74">
        <v>0</v>
      </c>
      <c r="AM25" s="74">
        <v>5333180.3466047822</v>
      </c>
      <c r="AN25" s="74">
        <v>940722.92780402326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8" t="s">
        <v>74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40" customForma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12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4" t="s">
        <v>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39.9" customHeight="1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65</v>
      </c>
      <c r="C6" s="72">
        <v>260.70684234885937</v>
      </c>
      <c r="D6" s="72">
        <v>52.141828016766311</v>
      </c>
      <c r="E6" s="72">
        <v>0</v>
      </c>
      <c r="F6" s="72">
        <v>0</v>
      </c>
      <c r="G6" s="72">
        <v>0</v>
      </c>
      <c r="H6" s="72">
        <v>0</v>
      </c>
      <c r="I6" s="72">
        <v>3058806.938816336</v>
      </c>
      <c r="J6" s="72">
        <v>3011484.8385804165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3059067.6456586849</v>
      </c>
      <c r="AN6" s="73">
        <v>3011536.9804084334</v>
      </c>
    </row>
    <row r="7" spans="1:40" customFormat="1" ht="24.9" customHeight="1">
      <c r="A7" s="53">
        <v>2</v>
      </c>
      <c r="B7" s="54" t="s">
        <v>55</v>
      </c>
      <c r="C7" s="72">
        <v>423473.14000000013</v>
      </c>
      <c r="D7" s="72">
        <v>423473.14000000013</v>
      </c>
      <c r="E7" s="72">
        <v>0</v>
      </c>
      <c r="F7" s="72">
        <v>0</v>
      </c>
      <c r="G7" s="72">
        <v>0</v>
      </c>
      <c r="H7" s="72">
        <v>0</v>
      </c>
      <c r="I7" s="72">
        <v>88330.510620000045</v>
      </c>
      <c r="J7" s="72">
        <v>88330.510620000045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32439.280629999954</v>
      </c>
      <c r="AB7" s="72">
        <v>32439.280629999954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632669.43676201126</v>
      </c>
      <c r="AJ7" s="72">
        <v>632669.43676201126</v>
      </c>
      <c r="AK7" s="72">
        <v>0</v>
      </c>
      <c r="AL7" s="72">
        <v>0</v>
      </c>
      <c r="AM7" s="73">
        <v>1176912.3680120115</v>
      </c>
      <c r="AN7" s="73">
        <v>1176912.3680120115</v>
      </c>
    </row>
    <row r="8" spans="1:40" customFormat="1" ht="24.9" customHeight="1">
      <c r="A8" s="53">
        <v>3</v>
      </c>
      <c r="B8" s="54" t="s">
        <v>59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9584.0085374246555</v>
      </c>
      <c r="L8" s="72">
        <v>9448.8700000000008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33000.802197802201</v>
      </c>
      <c r="Z8" s="72">
        <v>25741.791839582202</v>
      </c>
      <c r="AA8" s="72">
        <v>325026.39017477387</v>
      </c>
      <c r="AB8" s="72">
        <v>20913.939999999999</v>
      </c>
      <c r="AC8" s="72">
        <v>2254.9969948712333</v>
      </c>
      <c r="AD8" s="72">
        <v>428.78</v>
      </c>
      <c r="AE8" s="72">
        <v>0</v>
      </c>
      <c r="AF8" s="72">
        <v>0</v>
      </c>
      <c r="AG8" s="72">
        <v>0</v>
      </c>
      <c r="AH8" s="72">
        <v>0</v>
      </c>
      <c r="AI8" s="72">
        <v>37060.584710430383</v>
      </c>
      <c r="AJ8" s="72">
        <v>8535.43</v>
      </c>
      <c r="AK8" s="72">
        <v>0</v>
      </c>
      <c r="AL8" s="72">
        <v>0</v>
      </c>
      <c r="AM8" s="73">
        <v>406926.78261530236</v>
      </c>
      <c r="AN8" s="73">
        <v>65068.811839582202</v>
      </c>
    </row>
    <row r="9" spans="1:40" customFormat="1" ht="24.9" customHeight="1">
      <c r="A9" s="53">
        <v>4</v>
      </c>
      <c r="B9" s="54" t="s">
        <v>54</v>
      </c>
      <c r="C9" s="72">
        <v>14322.14</v>
      </c>
      <c r="D9" s="72">
        <v>14322.14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360224.14171297936</v>
      </c>
      <c r="AB9" s="72">
        <v>32116.124620857707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2121.0589326923077</v>
      </c>
      <c r="AJ9" s="72">
        <v>1133.3022975536078</v>
      </c>
      <c r="AK9" s="72">
        <v>0</v>
      </c>
      <c r="AL9" s="72">
        <v>0</v>
      </c>
      <c r="AM9" s="73">
        <v>376667.34064567171</v>
      </c>
      <c r="AN9" s="73">
        <v>47571.566918411314</v>
      </c>
    </row>
    <row r="10" spans="1:40" customFormat="1" ht="24.9" customHeight="1">
      <c r="A10" s="53">
        <v>5</v>
      </c>
      <c r="B10" s="54" t="s">
        <v>56</v>
      </c>
      <c r="C10" s="72">
        <v>40736.266056770008</v>
      </c>
      <c r="D10" s="72">
        <v>24208.846056770006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63626.811599999994</v>
      </c>
      <c r="AB10" s="72">
        <v>17889.781599999995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104363.07765677001</v>
      </c>
      <c r="AN10" s="73">
        <v>42098.627656769997</v>
      </c>
    </row>
    <row r="11" spans="1:40" customFormat="1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956.28415300546453</v>
      </c>
      <c r="N11" s="72">
        <v>956.28415300546453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985.6706200451008</v>
      </c>
      <c r="AB11" s="72">
        <v>985.6706200451008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1941.9547730505653</v>
      </c>
      <c r="AN11" s="73">
        <v>1941.9547730505653</v>
      </c>
    </row>
    <row r="12" spans="1:40" customFormat="1" ht="24.9" customHeight="1">
      <c r="A12" s="53">
        <v>7</v>
      </c>
      <c r="B12" s="54" t="s">
        <v>68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100.10605600000008</v>
      </c>
      <c r="N12" s="72">
        <v>100.10605600000008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840.37698799999998</v>
      </c>
      <c r="AB12" s="72">
        <v>840.37698799999998</v>
      </c>
      <c r="AC12" s="72">
        <v>0</v>
      </c>
      <c r="AD12" s="72">
        <v>0</v>
      </c>
      <c r="AE12" s="72">
        <v>9.8081554122137433</v>
      </c>
      <c r="AF12" s="72">
        <v>9.8081554122137433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950.29119941221381</v>
      </c>
      <c r="AN12" s="73">
        <v>950.29119941221381</v>
      </c>
    </row>
    <row r="13" spans="1:40" customFormat="1" ht="24.9" customHeight="1">
      <c r="A13" s="53">
        <v>8</v>
      </c>
      <c r="B13" s="54" t="s">
        <v>62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66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61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478792.25289911899</v>
      </c>
      <c r="D24" s="74">
        <v>462056.26788478694</v>
      </c>
      <c r="E24" s="74">
        <v>0</v>
      </c>
      <c r="F24" s="74">
        <v>0</v>
      </c>
      <c r="G24" s="74">
        <v>0</v>
      </c>
      <c r="H24" s="74">
        <v>0</v>
      </c>
      <c r="I24" s="74">
        <v>3147137.4494363358</v>
      </c>
      <c r="J24" s="74">
        <v>3099815.3492004164</v>
      </c>
      <c r="K24" s="74">
        <v>9584.0085374246555</v>
      </c>
      <c r="L24" s="74">
        <v>9448.8700000000008</v>
      </c>
      <c r="M24" s="74">
        <v>1056.3902090054646</v>
      </c>
      <c r="N24" s="74">
        <v>1056.3902090054646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33000.802197802201</v>
      </c>
      <c r="Z24" s="74">
        <v>25741.791839582202</v>
      </c>
      <c r="AA24" s="74">
        <v>783142.67172579817</v>
      </c>
      <c r="AB24" s="74">
        <v>105185.17445890277</v>
      </c>
      <c r="AC24" s="74">
        <v>2254.9969948712333</v>
      </c>
      <c r="AD24" s="74">
        <v>428.78</v>
      </c>
      <c r="AE24" s="74">
        <v>9.8081554122137433</v>
      </c>
      <c r="AF24" s="74">
        <v>9.8081554122137433</v>
      </c>
      <c r="AG24" s="74">
        <v>0</v>
      </c>
      <c r="AH24" s="74">
        <v>0</v>
      </c>
      <c r="AI24" s="74">
        <v>671851.08040513389</v>
      </c>
      <c r="AJ24" s="74">
        <v>642338.16905956494</v>
      </c>
      <c r="AK24" s="74">
        <v>0</v>
      </c>
      <c r="AL24" s="74">
        <v>0</v>
      </c>
      <c r="AM24" s="74">
        <v>5126829.460560903</v>
      </c>
      <c r="AN24" s="74">
        <v>4346080.6008076714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1" t="s">
        <v>78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1.88671875" style="25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2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35</v>
      </c>
      <c r="L5" s="103"/>
      <c r="M5" s="101" t="s">
        <v>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39.9" customHeight="1">
      <c r="A6" s="100"/>
      <c r="B6" s="100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3494068.5679200003</v>
      </c>
      <c r="J7" s="72">
        <v>3494068.5679200003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3494068.5679200003</v>
      </c>
      <c r="AN7" s="73">
        <v>3494068.5679200003</v>
      </c>
    </row>
    <row r="8" spans="1:40" customFormat="1" ht="24.9" customHeight="1">
      <c r="A8" s="53">
        <v>2</v>
      </c>
      <c r="B8" s="54" t="s">
        <v>59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-1.3642420526593924E-12</v>
      </c>
      <c r="L8" s="72">
        <v>-1.3642420526593924E-12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29190.130000000034</v>
      </c>
      <c r="AB8" s="72">
        <v>3408.3700000000244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29190.130000000034</v>
      </c>
      <c r="AN8" s="73">
        <v>3408.3700000000231</v>
      </c>
    </row>
    <row r="9" spans="1:40" customFormat="1" ht="24.9" customHeight="1">
      <c r="A9" s="53">
        <v>3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2.1827852025868566E-13</v>
      </c>
      <c r="AB9" s="72">
        <v>2.1827852025868566E-13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1.0000000000211173E-2</v>
      </c>
      <c r="AJ9" s="72">
        <v>1.0000000000211173E-2</v>
      </c>
      <c r="AK9" s="72">
        <v>0</v>
      </c>
      <c r="AL9" s="72">
        <v>0</v>
      </c>
      <c r="AM9" s="73">
        <v>1.0000000000429452E-2</v>
      </c>
      <c r="AN9" s="73">
        <v>1.0000000000429452E-2</v>
      </c>
    </row>
    <row r="10" spans="1:40" customFormat="1" ht="24.9" customHeight="1">
      <c r="A10" s="53">
        <v>4</v>
      </c>
      <c r="B10" s="54" t="s">
        <v>55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62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67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56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64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3494068.5679200003</v>
      </c>
      <c r="J25" s="77">
        <v>3494068.5679200003</v>
      </c>
      <c r="K25" s="77">
        <v>-1.3642420526593924E-12</v>
      </c>
      <c r="L25" s="77">
        <v>-1.3642420526593924E-12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29190.130000000034</v>
      </c>
      <c r="AB25" s="77">
        <v>3408.3700000000244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1.0000000000211173E-2</v>
      </c>
      <c r="AJ25" s="77">
        <v>1.0000000000211173E-2</v>
      </c>
      <c r="AK25" s="77">
        <v>0</v>
      </c>
      <c r="AL25" s="77">
        <v>0</v>
      </c>
      <c r="AM25" s="74">
        <v>3523258.70792</v>
      </c>
      <c r="AN25" s="74">
        <v>3497476.9479200002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1" t="s">
        <v>79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ht="17.25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E22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 s="25" customFormat="1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36</v>
      </c>
      <c r="L5" s="103"/>
      <c r="M5" s="101" t="s">
        <v>37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65</v>
      </c>
      <c r="C7" s="72">
        <v>44984.606374321309</v>
      </c>
      <c r="D7" s="72">
        <v>44984.606374321309</v>
      </c>
      <c r="E7" s="72">
        <v>0</v>
      </c>
      <c r="F7" s="72">
        <v>0</v>
      </c>
      <c r="G7" s="72">
        <v>1893.0734717440071</v>
      </c>
      <c r="H7" s="72">
        <v>1893.0734717440071</v>
      </c>
      <c r="I7" s="72">
        <v>3494134.4471883047</v>
      </c>
      <c r="J7" s="72">
        <v>3494134.4471883047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3541012.1270343699</v>
      </c>
      <c r="AN7" s="73">
        <v>3541012.1270343699</v>
      </c>
    </row>
    <row r="8" spans="1:40" ht="24.9" customHeight="1">
      <c r="A8" s="53">
        <v>2</v>
      </c>
      <c r="B8" s="54" t="s">
        <v>55</v>
      </c>
      <c r="C8" s="72">
        <v>111212.367</v>
      </c>
      <c r="D8" s="72">
        <v>111212.367</v>
      </c>
      <c r="E8" s="72">
        <v>0</v>
      </c>
      <c r="F8" s="72">
        <v>0</v>
      </c>
      <c r="G8" s="72">
        <v>0</v>
      </c>
      <c r="H8" s="72">
        <v>0</v>
      </c>
      <c r="I8" s="72">
        <v>2114.8691146600017</v>
      </c>
      <c r="J8" s="72">
        <v>2114.8691146600017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1621.9640314999979</v>
      </c>
      <c r="AB8" s="72">
        <v>1621.9640314999979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34377.051838100568</v>
      </c>
      <c r="AJ8" s="72">
        <v>34377.051838100568</v>
      </c>
      <c r="AK8" s="72">
        <v>0</v>
      </c>
      <c r="AL8" s="72">
        <v>0</v>
      </c>
      <c r="AM8" s="73">
        <v>149326.25198426057</v>
      </c>
      <c r="AN8" s="73">
        <v>149326.25198426057</v>
      </c>
    </row>
    <row r="9" spans="1:40" ht="24.9" customHeight="1">
      <c r="A9" s="53">
        <v>3</v>
      </c>
      <c r="B9" s="54" t="s">
        <v>68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3.8935563500000039</v>
      </c>
      <c r="N9" s="72">
        <v>3.8935563500000039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48</v>
      </c>
      <c r="AB9" s="72">
        <v>48</v>
      </c>
      <c r="AC9" s="72">
        <v>0</v>
      </c>
      <c r="AD9" s="72">
        <v>0</v>
      </c>
      <c r="AE9" s="72">
        <v>2</v>
      </c>
      <c r="AF9" s="72">
        <v>2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53.893556350000004</v>
      </c>
      <c r="AN9" s="73">
        <v>53.893556350000004</v>
      </c>
    </row>
    <row r="10" spans="1:40" ht="24.9" customHeight="1">
      <c r="A10" s="53">
        <v>4</v>
      </c>
      <c r="B10" s="54" t="s">
        <v>57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-50</v>
      </c>
      <c r="N10" s="72">
        <v>-50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55</v>
      </c>
      <c r="AB10" s="72">
        <v>55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5</v>
      </c>
      <c r="AN10" s="73">
        <v>5</v>
      </c>
    </row>
    <row r="11" spans="1:40" ht="24.9" customHeight="1">
      <c r="A11" s="53">
        <v>5</v>
      </c>
      <c r="B11" s="54" t="s">
        <v>62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67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56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64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91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54</v>
      </c>
      <c r="C23" s="72">
        <v>716.11</v>
      </c>
      <c r="D23" s="72">
        <v>716.11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-1272.83</v>
      </c>
      <c r="AB23" s="72">
        <v>-282.52999999999997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38.74</v>
      </c>
      <c r="AJ23" s="72">
        <v>38.74</v>
      </c>
      <c r="AK23" s="72">
        <v>0</v>
      </c>
      <c r="AL23" s="72">
        <v>0</v>
      </c>
      <c r="AM23" s="73">
        <v>-517.9799999999999</v>
      </c>
      <c r="AN23" s="73">
        <v>472.32000000000005</v>
      </c>
    </row>
    <row r="24" spans="1:40" ht="24.9" customHeight="1">
      <c r="A24" s="53">
        <v>18</v>
      </c>
      <c r="B24" s="54" t="s">
        <v>59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2428.3199999999997</v>
      </c>
      <c r="L24" s="72">
        <v>2428.3199999999997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232.4</v>
      </c>
      <c r="Z24" s="72">
        <v>232.4</v>
      </c>
      <c r="AA24" s="72">
        <v>-163009.19999999998</v>
      </c>
      <c r="AB24" s="72">
        <v>-12805.399999999994</v>
      </c>
      <c r="AC24" s="72">
        <v>0.94</v>
      </c>
      <c r="AD24" s="72">
        <v>0.94</v>
      </c>
      <c r="AE24" s="72">
        <v>0</v>
      </c>
      <c r="AF24" s="72">
        <v>0</v>
      </c>
      <c r="AG24" s="72">
        <v>0</v>
      </c>
      <c r="AH24" s="72">
        <v>0</v>
      </c>
      <c r="AI24" s="72">
        <v>829.56000000000006</v>
      </c>
      <c r="AJ24" s="72">
        <v>829.56000000000006</v>
      </c>
      <c r="AK24" s="72">
        <v>0</v>
      </c>
      <c r="AL24" s="72">
        <v>0</v>
      </c>
      <c r="AM24" s="73">
        <v>-159517.97999999998</v>
      </c>
      <c r="AN24" s="73">
        <v>-9314.1799999999948</v>
      </c>
    </row>
    <row r="25" spans="1:40" ht="13.8">
      <c r="A25" s="26"/>
      <c r="B25" s="12" t="s">
        <v>1</v>
      </c>
      <c r="C25" s="74">
        <v>156913.08337432129</v>
      </c>
      <c r="D25" s="74">
        <v>156913.08337432129</v>
      </c>
      <c r="E25" s="74">
        <v>0</v>
      </c>
      <c r="F25" s="74">
        <v>0</v>
      </c>
      <c r="G25" s="74">
        <v>1893.0734717440071</v>
      </c>
      <c r="H25" s="74">
        <v>1893.0734717440071</v>
      </c>
      <c r="I25" s="74">
        <v>3496249.3163029649</v>
      </c>
      <c r="J25" s="74">
        <v>3496249.3163029649</v>
      </c>
      <c r="K25" s="74">
        <v>2428.3199999999997</v>
      </c>
      <c r="L25" s="74">
        <v>2428.3199999999997</v>
      </c>
      <c r="M25" s="74">
        <v>-46.106443649999996</v>
      </c>
      <c r="N25" s="74">
        <v>-46.106443649999996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232.4</v>
      </c>
      <c r="Z25" s="74">
        <v>232.4</v>
      </c>
      <c r="AA25" s="74">
        <v>-162557.06596849998</v>
      </c>
      <c r="AB25" s="74">
        <v>-11362.965968499997</v>
      </c>
      <c r="AC25" s="74">
        <v>0.94</v>
      </c>
      <c r="AD25" s="74">
        <v>0.94</v>
      </c>
      <c r="AE25" s="74">
        <v>2</v>
      </c>
      <c r="AF25" s="74">
        <v>2</v>
      </c>
      <c r="AG25" s="74">
        <v>0</v>
      </c>
      <c r="AH25" s="74">
        <v>0</v>
      </c>
      <c r="AI25" s="74">
        <v>35245.351838100563</v>
      </c>
      <c r="AJ25" s="74">
        <v>35245.351838100563</v>
      </c>
      <c r="AK25" s="74">
        <v>0</v>
      </c>
      <c r="AL25" s="74">
        <v>0</v>
      </c>
      <c r="AM25" s="74">
        <v>3530361.3125749803</v>
      </c>
      <c r="AN25" s="74">
        <v>3681555.4125749799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1" t="s">
        <v>77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3" t="s">
        <v>90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478531.54605677014</v>
      </c>
      <c r="D7" s="61">
        <f>C7/$C$25</f>
        <v>8.968016831069428E-2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3167219.752632</v>
      </c>
      <c r="D10" s="61">
        <f t="shared" si="0"/>
        <v>0.59355919757753406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28742.167359999999</v>
      </c>
      <c r="D11" s="61">
        <f t="shared" si="0"/>
        <v>5.3864837703994379E-3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81.249055000000041</v>
      </c>
      <c r="D12" s="61">
        <f t="shared" si="0"/>
        <v>1.522664281493459E-5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36663</v>
      </c>
      <c r="D18" s="61">
        <f t="shared" si="0"/>
        <v>6.8709033664938824E-3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937004.92933399999</v>
      </c>
      <c r="D19" s="61">
        <f t="shared" si="0"/>
        <v>0.1756012962218679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2243.7396020000001</v>
      </c>
      <c r="D20" s="61">
        <f t="shared" si="0"/>
        <v>4.2049253975172363E-4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40</v>
      </c>
      <c r="D21" s="61">
        <f t="shared" si="0"/>
        <v>7.4962805733233856E-6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685453.18726201123</v>
      </c>
      <c r="D23" s="61">
        <f>C23/$C$25</f>
        <v>0.12845873528987029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5335979.5713017825</v>
      </c>
      <c r="D25" s="60">
        <f>SUM(D7:D24)</f>
        <v>0.99999999999999978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7" activePane="bottomRight" state="frozen"/>
      <selection pane="topRight" activeCell="C1" sqref="C1"/>
      <selection pane="bottomLeft" activeCell="A6" sqref="A6"/>
      <selection pane="bottomRight" activeCell="H26" sqref="H26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80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55</v>
      </c>
      <c r="C5" s="72">
        <v>24131</v>
      </c>
      <c r="D5" s="72">
        <v>0</v>
      </c>
      <c r="E5" s="72">
        <v>514395</v>
      </c>
      <c r="F5" s="72">
        <v>9</v>
      </c>
      <c r="G5" s="72">
        <v>4</v>
      </c>
      <c r="H5" s="73">
        <v>538539</v>
      </c>
      <c r="K5" s="91"/>
    </row>
    <row r="6" spans="1:11" s="24" customFormat="1" ht="24.9" customHeight="1">
      <c r="A6" s="53">
        <v>2</v>
      </c>
      <c r="B6" s="54" t="s">
        <v>56</v>
      </c>
      <c r="C6" s="72">
        <v>27020</v>
      </c>
      <c r="D6" s="72">
        <v>0</v>
      </c>
      <c r="E6" s="72">
        <v>491387</v>
      </c>
      <c r="F6" s="72">
        <v>0</v>
      </c>
      <c r="G6" s="72">
        <v>0</v>
      </c>
      <c r="H6" s="73">
        <v>518407</v>
      </c>
      <c r="J6" s="22"/>
      <c r="K6" s="91"/>
    </row>
    <row r="7" spans="1:11" ht="24.9" customHeight="1">
      <c r="A7" s="53">
        <v>3</v>
      </c>
      <c r="B7" s="54" t="s">
        <v>54</v>
      </c>
      <c r="C7" s="72">
        <v>24208</v>
      </c>
      <c r="D7" s="72">
        <v>0</v>
      </c>
      <c r="E7" s="72">
        <v>491296</v>
      </c>
      <c r="F7" s="72">
        <v>0</v>
      </c>
      <c r="G7" s="72">
        <v>8</v>
      </c>
      <c r="H7" s="73">
        <v>515512</v>
      </c>
      <c r="J7" s="22"/>
      <c r="K7" s="91"/>
    </row>
    <row r="8" spans="1:11" ht="24.9" customHeight="1">
      <c r="A8" s="53">
        <v>4</v>
      </c>
      <c r="B8" s="54" t="s">
        <v>63</v>
      </c>
      <c r="C8" s="72">
        <v>12816</v>
      </c>
      <c r="D8" s="72">
        <v>0</v>
      </c>
      <c r="E8" s="72">
        <v>477656</v>
      </c>
      <c r="F8" s="72">
        <v>0</v>
      </c>
      <c r="G8" s="72">
        <v>0</v>
      </c>
      <c r="H8" s="73">
        <v>490472</v>
      </c>
      <c r="J8" s="22"/>
      <c r="K8" s="91"/>
    </row>
    <row r="9" spans="1:11" ht="24.9" customHeight="1">
      <c r="A9" s="53">
        <v>5</v>
      </c>
      <c r="B9" s="54" t="s">
        <v>59</v>
      </c>
      <c r="C9" s="72">
        <v>6663</v>
      </c>
      <c r="D9" s="72">
        <v>0</v>
      </c>
      <c r="E9" s="72">
        <v>471421</v>
      </c>
      <c r="F9" s="72">
        <v>0</v>
      </c>
      <c r="G9" s="72">
        <v>1</v>
      </c>
      <c r="H9" s="73">
        <v>478085</v>
      </c>
      <c r="J9" s="22"/>
      <c r="K9" s="91"/>
    </row>
    <row r="10" spans="1:11" ht="24.9" customHeight="1">
      <c r="A10" s="53">
        <v>6</v>
      </c>
      <c r="B10" s="54" t="s">
        <v>58</v>
      </c>
      <c r="C10" s="72">
        <v>5678</v>
      </c>
      <c r="D10" s="72">
        <v>0</v>
      </c>
      <c r="E10" s="72">
        <v>469802</v>
      </c>
      <c r="F10" s="72">
        <v>2</v>
      </c>
      <c r="G10" s="72">
        <v>2</v>
      </c>
      <c r="H10" s="73">
        <v>475484</v>
      </c>
      <c r="J10" s="22"/>
      <c r="K10" s="91"/>
    </row>
    <row r="11" spans="1:11" ht="24.9" customHeight="1">
      <c r="A11" s="53">
        <v>7</v>
      </c>
      <c r="B11" s="54" t="s">
        <v>64</v>
      </c>
      <c r="C11" s="72">
        <v>5005</v>
      </c>
      <c r="D11" s="72">
        <v>0</v>
      </c>
      <c r="E11" s="72">
        <v>469133</v>
      </c>
      <c r="F11" s="72">
        <v>0</v>
      </c>
      <c r="G11" s="72">
        <v>0</v>
      </c>
      <c r="H11" s="73">
        <v>474138</v>
      </c>
      <c r="J11" s="22"/>
      <c r="K11" s="91"/>
    </row>
    <row r="12" spans="1:11" ht="24.9" customHeight="1">
      <c r="A12" s="53">
        <v>8</v>
      </c>
      <c r="B12" s="54" t="s">
        <v>62</v>
      </c>
      <c r="C12" s="72">
        <v>4924</v>
      </c>
      <c r="D12" s="72">
        <v>0</v>
      </c>
      <c r="E12" s="72">
        <v>468762</v>
      </c>
      <c r="F12" s="72">
        <v>0</v>
      </c>
      <c r="G12" s="72">
        <v>0</v>
      </c>
      <c r="H12" s="73">
        <v>473686</v>
      </c>
      <c r="J12" s="22"/>
      <c r="K12" s="91"/>
    </row>
    <row r="13" spans="1:11" ht="24.9" customHeight="1">
      <c r="A13" s="53">
        <v>9</v>
      </c>
      <c r="B13" s="54" t="s">
        <v>66</v>
      </c>
      <c r="C13" s="72">
        <v>3858</v>
      </c>
      <c r="D13" s="72">
        <v>0</v>
      </c>
      <c r="E13" s="72">
        <v>467989</v>
      </c>
      <c r="F13" s="72">
        <v>0</v>
      </c>
      <c r="G13" s="72">
        <v>0</v>
      </c>
      <c r="H13" s="73">
        <v>471847</v>
      </c>
      <c r="J13" s="22"/>
      <c r="K13" s="91"/>
    </row>
    <row r="14" spans="1:11" ht="24.9" customHeight="1">
      <c r="A14" s="53">
        <v>10</v>
      </c>
      <c r="B14" s="54" t="s">
        <v>60</v>
      </c>
      <c r="C14" s="72">
        <v>3579</v>
      </c>
      <c r="D14" s="72">
        <v>0</v>
      </c>
      <c r="E14" s="72">
        <v>467705</v>
      </c>
      <c r="F14" s="72">
        <v>9</v>
      </c>
      <c r="G14" s="72">
        <v>1</v>
      </c>
      <c r="H14" s="73">
        <v>471294</v>
      </c>
      <c r="J14" s="22"/>
      <c r="K14" s="91"/>
    </row>
    <row r="15" spans="1:11" ht="24.9" customHeight="1">
      <c r="A15" s="53">
        <v>11</v>
      </c>
      <c r="B15" s="54" t="s">
        <v>61</v>
      </c>
      <c r="C15" s="72">
        <v>3256</v>
      </c>
      <c r="D15" s="72">
        <v>0</v>
      </c>
      <c r="E15" s="72">
        <v>467297</v>
      </c>
      <c r="F15" s="72">
        <v>0</v>
      </c>
      <c r="G15" s="72">
        <v>0</v>
      </c>
      <c r="H15" s="73">
        <v>470553</v>
      </c>
      <c r="J15" s="22"/>
      <c r="K15" s="91"/>
    </row>
    <row r="16" spans="1:11" ht="24.9" customHeight="1">
      <c r="A16" s="53">
        <v>12</v>
      </c>
      <c r="B16" s="54" t="s">
        <v>68</v>
      </c>
      <c r="C16" s="72">
        <v>3744</v>
      </c>
      <c r="D16" s="72">
        <v>0</v>
      </c>
      <c r="E16" s="72">
        <v>465309</v>
      </c>
      <c r="F16" s="72">
        <v>0</v>
      </c>
      <c r="G16" s="72">
        <v>0</v>
      </c>
      <c r="H16" s="73">
        <v>469053</v>
      </c>
      <c r="J16" s="22"/>
      <c r="K16" s="91"/>
    </row>
    <row r="17" spans="1:11" ht="24.9" customHeight="1">
      <c r="A17" s="53">
        <v>13</v>
      </c>
      <c r="B17" s="54" t="s">
        <v>67</v>
      </c>
      <c r="C17" s="72">
        <v>1924</v>
      </c>
      <c r="D17" s="72">
        <v>0</v>
      </c>
      <c r="E17" s="72">
        <v>466031</v>
      </c>
      <c r="F17" s="72">
        <v>7</v>
      </c>
      <c r="G17" s="72">
        <v>0</v>
      </c>
      <c r="H17" s="73">
        <v>467962</v>
      </c>
      <c r="J17" s="22"/>
      <c r="K17" s="91"/>
    </row>
    <row r="18" spans="1:11" ht="24.9" customHeight="1">
      <c r="A18" s="53">
        <v>14</v>
      </c>
      <c r="B18" s="54" t="s">
        <v>91</v>
      </c>
      <c r="C18" s="72">
        <v>2627</v>
      </c>
      <c r="D18" s="72">
        <v>0</v>
      </c>
      <c r="E18" s="72">
        <v>465101</v>
      </c>
      <c r="F18" s="72">
        <v>30</v>
      </c>
      <c r="G18" s="72">
        <v>0</v>
      </c>
      <c r="H18" s="73">
        <v>467758</v>
      </c>
      <c r="J18" s="22"/>
      <c r="K18" s="91"/>
    </row>
    <row r="19" spans="1:11" ht="24.9" customHeight="1">
      <c r="A19" s="53">
        <v>15</v>
      </c>
      <c r="B19" s="54" t="s">
        <v>65</v>
      </c>
      <c r="C19" s="72">
        <v>1295</v>
      </c>
      <c r="D19" s="72">
        <v>0</v>
      </c>
      <c r="E19" s="72">
        <v>465404</v>
      </c>
      <c r="F19" s="72">
        <v>0</v>
      </c>
      <c r="G19" s="72">
        <v>0</v>
      </c>
      <c r="H19" s="73">
        <v>466699</v>
      </c>
      <c r="J19" s="22"/>
      <c r="K19" s="91"/>
    </row>
    <row r="20" spans="1:11" ht="24.9" customHeight="1">
      <c r="A20" s="53">
        <v>16</v>
      </c>
      <c r="B20" s="54" t="s">
        <v>70</v>
      </c>
      <c r="C20" s="72">
        <v>492</v>
      </c>
      <c r="D20" s="72">
        <v>63</v>
      </c>
      <c r="E20" s="72">
        <v>464649</v>
      </c>
      <c r="F20" s="72">
        <v>0</v>
      </c>
      <c r="G20" s="72">
        <v>0</v>
      </c>
      <c r="H20" s="73">
        <v>465204</v>
      </c>
      <c r="J20" s="22"/>
      <c r="K20" s="91"/>
    </row>
    <row r="21" spans="1:11" ht="24.9" customHeight="1">
      <c r="A21" s="53">
        <v>17</v>
      </c>
      <c r="B21" s="54" t="s">
        <v>69</v>
      </c>
      <c r="C21" s="72">
        <v>226</v>
      </c>
      <c r="D21" s="72">
        <v>0</v>
      </c>
      <c r="E21" s="72">
        <v>464358</v>
      </c>
      <c r="F21" s="72">
        <v>5</v>
      </c>
      <c r="G21" s="72">
        <v>0</v>
      </c>
      <c r="H21" s="73">
        <v>464589</v>
      </c>
      <c r="J21" s="22"/>
      <c r="K21" s="91"/>
    </row>
    <row r="22" spans="1:11" ht="24.9" customHeight="1">
      <c r="A22" s="53">
        <v>18</v>
      </c>
      <c r="B22" s="54" t="s">
        <v>57</v>
      </c>
      <c r="C22" s="72">
        <v>0</v>
      </c>
      <c r="D22" s="72">
        <v>0</v>
      </c>
      <c r="E22" s="72">
        <v>464134</v>
      </c>
      <c r="F22" s="72">
        <v>0</v>
      </c>
      <c r="G22" s="72">
        <v>0</v>
      </c>
      <c r="H22" s="73">
        <v>464134</v>
      </c>
      <c r="J22" s="22"/>
      <c r="K22" s="91"/>
    </row>
    <row r="23" spans="1:11" ht="13.8">
      <c r="A23" s="55"/>
      <c r="B23" s="56" t="s">
        <v>1</v>
      </c>
      <c r="C23" s="74">
        <f>SUM(C5:C22)</f>
        <v>131446</v>
      </c>
      <c r="D23" s="74">
        <f>SUM(D5:D22)</f>
        <v>63</v>
      </c>
      <c r="E23" s="74">
        <f>SUM(E5:E22)-464134*17</f>
        <v>621551</v>
      </c>
      <c r="F23" s="74">
        <f>SUM(F5:F22)</f>
        <v>62</v>
      </c>
      <c r="G23" s="74">
        <f>SUM(G5:G22)</f>
        <v>16</v>
      </c>
      <c r="H23" s="74">
        <f>SUM(H5:H22)-464134*17</f>
        <v>753138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81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s="22" customFormat="1" ht="22.8">
      <c r="A5" s="100"/>
      <c r="B5" s="100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54</v>
      </c>
      <c r="C6" s="72">
        <v>2660653.5638871095</v>
      </c>
      <c r="D6" s="72">
        <v>601238.58825421007</v>
      </c>
      <c r="E6" s="72">
        <v>1871905.6672660001</v>
      </c>
      <c r="F6" s="72">
        <v>0</v>
      </c>
      <c r="G6" s="72">
        <v>1236706.7520144999</v>
      </c>
      <c r="H6" s="72">
        <v>23470.732499999998</v>
      </c>
      <c r="I6" s="72">
        <v>84685670.699579999</v>
      </c>
      <c r="J6" s="72">
        <v>57860206.074223503</v>
      </c>
      <c r="K6" s="72">
        <v>21939927.32682462</v>
      </c>
      <c r="L6" s="72">
        <v>432461.71072900004</v>
      </c>
      <c r="M6" s="72">
        <v>4911453.3401505183</v>
      </c>
      <c r="N6" s="72">
        <v>214907.18237891301</v>
      </c>
      <c r="O6" s="72">
        <v>36539.978999999999</v>
      </c>
      <c r="P6" s="72">
        <v>21293.67276225</v>
      </c>
      <c r="Q6" s="72">
        <v>0</v>
      </c>
      <c r="R6" s="72">
        <v>0</v>
      </c>
      <c r="S6" s="72">
        <v>0</v>
      </c>
      <c r="T6" s="72">
        <v>0</v>
      </c>
      <c r="U6" s="72">
        <v>468547.89477000001</v>
      </c>
      <c r="V6" s="72">
        <v>308519.31089641259</v>
      </c>
      <c r="W6" s="72">
        <v>0</v>
      </c>
      <c r="X6" s="72">
        <v>0</v>
      </c>
      <c r="Y6" s="72">
        <v>1409058.9631350001</v>
      </c>
      <c r="Z6" s="72">
        <v>1135121.165195236</v>
      </c>
      <c r="AA6" s="72">
        <v>12300446.753759</v>
      </c>
      <c r="AB6" s="72">
        <v>9817872.9595829677</v>
      </c>
      <c r="AC6" s="72">
        <v>163801.04894400001</v>
      </c>
      <c r="AD6" s="72">
        <v>85523.912865388804</v>
      </c>
      <c r="AE6" s="72">
        <v>2946932.0551900002</v>
      </c>
      <c r="AF6" s="72">
        <v>2357545.6441520001</v>
      </c>
      <c r="AG6" s="72">
        <v>0</v>
      </c>
      <c r="AH6" s="72">
        <v>0</v>
      </c>
      <c r="AI6" s="72">
        <v>5773553.2865700005</v>
      </c>
      <c r="AJ6" s="72">
        <v>4731005.3366365507</v>
      </c>
      <c r="AK6" s="72">
        <v>0</v>
      </c>
      <c r="AL6" s="72">
        <v>0</v>
      </c>
      <c r="AM6" s="73">
        <v>140405197.33109075</v>
      </c>
      <c r="AN6" s="73">
        <v>77589166.290176421</v>
      </c>
    </row>
    <row r="7" spans="1:40" s="24" customFormat="1" ht="24.9" customHeight="1">
      <c r="A7" s="53">
        <v>2</v>
      </c>
      <c r="B7" s="54" t="s">
        <v>55</v>
      </c>
      <c r="C7" s="72">
        <v>17415373.119363312</v>
      </c>
      <c r="D7" s="72">
        <v>130923.45410753338</v>
      </c>
      <c r="E7" s="72">
        <v>152393.5</v>
      </c>
      <c r="F7" s="72">
        <v>0</v>
      </c>
      <c r="G7" s="72">
        <v>1992709.4509659947</v>
      </c>
      <c r="H7" s="72">
        <v>507256.03547366324</v>
      </c>
      <c r="I7" s="72">
        <v>307955.07795200031</v>
      </c>
      <c r="J7" s="72">
        <v>205476.33531039712</v>
      </c>
      <c r="K7" s="72">
        <v>31183798.295455966</v>
      </c>
      <c r="L7" s="72">
        <v>298814.68321044522</v>
      </c>
      <c r="M7" s="72">
        <v>8277718.1057167817</v>
      </c>
      <c r="N7" s="72">
        <v>334174.26089113741</v>
      </c>
      <c r="O7" s="72">
        <v>0</v>
      </c>
      <c r="P7" s="72">
        <v>0</v>
      </c>
      <c r="Q7" s="72">
        <v>3998654.0406650007</v>
      </c>
      <c r="R7" s="72">
        <v>3974584.6582240001</v>
      </c>
      <c r="S7" s="72">
        <v>0</v>
      </c>
      <c r="T7" s="72">
        <v>0</v>
      </c>
      <c r="U7" s="72">
        <v>48977.120372000005</v>
      </c>
      <c r="V7" s="72">
        <v>559.6033166666665</v>
      </c>
      <c r="W7" s="72">
        <v>0</v>
      </c>
      <c r="X7" s="72">
        <v>0</v>
      </c>
      <c r="Y7" s="72">
        <v>3764580.4689400005</v>
      </c>
      <c r="Z7" s="72">
        <v>303665.87959222216</v>
      </c>
      <c r="AA7" s="72">
        <v>38737005.262433328</v>
      </c>
      <c r="AB7" s="72">
        <v>23618760.571598075</v>
      </c>
      <c r="AC7" s="72">
        <v>2954544.9766549994</v>
      </c>
      <c r="AD7" s="72">
        <v>2515069.4599800003</v>
      </c>
      <c r="AE7" s="72">
        <v>1583469.7159980002</v>
      </c>
      <c r="AF7" s="72">
        <v>714543.80924729118</v>
      </c>
      <c r="AG7" s="72">
        <v>91000</v>
      </c>
      <c r="AH7" s="72">
        <v>45499.995474000003</v>
      </c>
      <c r="AI7" s="72">
        <v>12661870.003857002</v>
      </c>
      <c r="AJ7" s="72">
        <v>7772769.9232085375</v>
      </c>
      <c r="AK7" s="72">
        <v>0</v>
      </c>
      <c r="AL7" s="72">
        <v>0</v>
      </c>
      <c r="AM7" s="73">
        <v>123170049.13837437</v>
      </c>
      <c r="AN7" s="73">
        <v>40422098.66963397</v>
      </c>
    </row>
    <row r="8" spans="1:40" ht="24.9" customHeight="1">
      <c r="A8" s="53">
        <v>3</v>
      </c>
      <c r="B8" s="54" t="s">
        <v>56</v>
      </c>
      <c r="C8" s="72">
        <v>31196242.568417121</v>
      </c>
      <c r="D8" s="72">
        <v>6126088.702100005</v>
      </c>
      <c r="E8" s="72">
        <v>785804.66524999961</v>
      </c>
      <c r="F8" s="72">
        <v>0</v>
      </c>
      <c r="G8" s="72">
        <v>2223231.7503736378</v>
      </c>
      <c r="H8" s="72">
        <v>91580.36</v>
      </c>
      <c r="I8" s="72">
        <v>18046463.731166415</v>
      </c>
      <c r="J8" s="72">
        <v>0</v>
      </c>
      <c r="K8" s="72">
        <v>35936092.374582648</v>
      </c>
      <c r="L8" s="72">
        <v>481505.87000000617</v>
      </c>
      <c r="M8" s="72">
        <v>4906073.1889106873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1175708.7777280009</v>
      </c>
      <c r="Z8" s="72">
        <v>93489.46</v>
      </c>
      <c r="AA8" s="72">
        <v>18391368.991657734</v>
      </c>
      <c r="AB8" s="72">
        <v>7074145.8899987061</v>
      </c>
      <c r="AC8" s="72">
        <v>1003013.752105</v>
      </c>
      <c r="AD8" s="72">
        <v>991141.03</v>
      </c>
      <c r="AE8" s="72">
        <v>626108.52721199999</v>
      </c>
      <c r="AF8" s="72">
        <v>586583.91399999999</v>
      </c>
      <c r="AG8" s="72">
        <v>225648.0597600005</v>
      </c>
      <c r="AH8" s="72">
        <v>0</v>
      </c>
      <c r="AI8" s="72">
        <v>1397295.654228</v>
      </c>
      <c r="AJ8" s="72">
        <v>765844.09</v>
      </c>
      <c r="AK8" s="72">
        <v>0</v>
      </c>
      <c r="AL8" s="72">
        <v>0</v>
      </c>
      <c r="AM8" s="73">
        <v>115913052.04139125</v>
      </c>
      <c r="AN8" s="73">
        <v>16210379.316098718</v>
      </c>
    </row>
    <row r="9" spans="1:40" ht="24.9" customHeight="1">
      <c r="A9" s="53">
        <v>4</v>
      </c>
      <c r="B9" s="54" t="s">
        <v>57</v>
      </c>
      <c r="C9" s="72">
        <v>5254183.0127446074</v>
      </c>
      <c r="D9" s="72">
        <v>36141.660000001168</v>
      </c>
      <c r="E9" s="72">
        <v>793354.41907998733</v>
      </c>
      <c r="F9" s="72">
        <v>0</v>
      </c>
      <c r="G9" s="72">
        <v>4356333.2139370395</v>
      </c>
      <c r="H9" s="72">
        <v>0</v>
      </c>
      <c r="I9" s="72">
        <v>62084826.097128749</v>
      </c>
      <c r="J9" s="72">
        <v>146508.88534710725</v>
      </c>
      <c r="K9" s="72">
        <v>0</v>
      </c>
      <c r="L9" s="72">
        <v>0</v>
      </c>
      <c r="M9" s="72">
        <v>1275348.2777777789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31141.755761999942</v>
      </c>
      <c r="AB9" s="72">
        <v>31141.755761999942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297287.71427200915</v>
      </c>
      <c r="AJ9" s="72">
        <v>297287.71427200915</v>
      </c>
      <c r="AK9" s="72">
        <v>0</v>
      </c>
      <c r="AL9" s="72">
        <v>0</v>
      </c>
      <c r="AM9" s="73">
        <v>74092474.490702167</v>
      </c>
      <c r="AN9" s="73">
        <v>511080.01538111753</v>
      </c>
    </row>
    <row r="10" spans="1:40" ht="24.9" customHeight="1">
      <c r="A10" s="53">
        <v>5</v>
      </c>
      <c r="B10" s="54" t="s">
        <v>58</v>
      </c>
      <c r="C10" s="72">
        <v>1026928.4406669731</v>
      </c>
      <c r="D10" s="72">
        <v>423231.71522740438</v>
      </c>
      <c r="E10" s="72">
        <v>601637.77000000118</v>
      </c>
      <c r="F10" s="72">
        <v>0</v>
      </c>
      <c r="G10" s="72">
        <v>787252.92828702531</v>
      </c>
      <c r="H10" s="72">
        <v>53353.429858943957</v>
      </c>
      <c r="I10" s="72">
        <v>47211843.727781571</v>
      </c>
      <c r="J10" s="72">
        <v>0</v>
      </c>
      <c r="K10" s="72">
        <v>6887429.6821110183</v>
      </c>
      <c r="L10" s="72">
        <v>328264.94102270552</v>
      </c>
      <c r="M10" s="72">
        <v>2181688.1857437752</v>
      </c>
      <c r="N10" s="72">
        <v>0</v>
      </c>
      <c r="O10" s="72">
        <v>0</v>
      </c>
      <c r="P10" s="72">
        <v>0</v>
      </c>
      <c r="Q10" s="72">
        <v>52313.052500000005</v>
      </c>
      <c r="R10" s="72">
        <v>29748.3</v>
      </c>
      <c r="S10" s="72">
        <v>15196.32</v>
      </c>
      <c r="T10" s="72">
        <v>0</v>
      </c>
      <c r="U10" s="72">
        <v>22382.97</v>
      </c>
      <c r="V10" s="72">
        <v>13247.825999999999</v>
      </c>
      <c r="W10" s="72">
        <v>0</v>
      </c>
      <c r="X10" s="72">
        <v>0</v>
      </c>
      <c r="Y10" s="72">
        <v>641082.59671800048</v>
      </c>
      <c r="Z10" s="72">
        <v>108999.25536</v>
      </c>
      <c r="AA10" s="72">
        <v>2777560.3174230033</v>
      </c>
      <c r="AB10" s="72">
        <v>592032.68006673257</v>
      </c>
      <c r="AC10" s="72">
        <v>43926.346099999952</v>
      </c>
      <c r="AD10" s="72">
        <v>0</v>
      </c>
      <c r="AE10" s="72">
        <v>3673197.3054999998</v>
      </c>
      <c r="AF10" s="72">
        <v>2089957.8939264789</v>
      </c>
      <c r="AG10" s="72">
        <v>0</v>
      </c>
      <c r="AH10" s="72">
        <v>0</v>
      </c>
      <c r="AI10" s="72">
        <v>1527194.3337500002</v>
      </c>
      <c r="AJ10" s="72">
        <v>134756.45231830966</v>
      </c>
      <c r="AK10" s="72">
        <v>0</v>
      </c>
      <c r="AL10" s="72">
        <v>0</v>
      </c>
      <c r="AM10" s="73">
        <v>67449633.976581365</v>
      </c>
      <c r="AN10" s="73">
        <v>3773592.4937805752</v>
      </c>
    </row>
    <row r="11" spans="1:40" ht="24.9" customHeight="1">
      <c r="A11" s="53">
        <v>6</v>
      </c>
      <c r="B11" s="54" t="s">
        <v>59</v>
      </c>
      <c r="C11" s="72">
        <v>414170.105973</v>
      </c>
      <c r="D11" s="72">
        <v>198900.68969299999</v>
      </c>
      <c r="E11" s="72">
        <v>205336.92119999998</v>
      </c>
      <c r="F11" s="72">
        <v>5810.0560854703463</v>
      </c>
      <c r="G11" s="72">
        <v>830056.67775100004</v>
      </c>
      <c r="H11" s="72">
        <v>113258.9515523173</v>
      </c>
      <c r="I11" s="72">
        <v>24035115.881587997</v>
      </c>
      <c r="J11" s="72">
        <v>0</v>
      </c>
      <c r="K11" s="72">
        <v>8177111.1962700002</v>
      </c>
      <c r="L11" s="72">
        <v>125628.58672775584</v>
      </c>
      <c r="M11" s="72">
        <v>2609916.1668770001</v>
      </c>
      <c r="N11" s="72">
        <v>175261.2999734451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13937.4</v>
      </c>
      <c r="V11" s="72">
        <v>5970.5677315523999</v>
      </c>
      <c r="W11" s="72">
        <v>0</v>
      </c>
      <c r="X11" s="72">
        <v>0</v>
      </c>
      <c r="Y11" s="72">
        <v>1530565.4523810002</v>
      </c>
      <c r="Z11" s="72">
        <v>329575.85381540807</v>
      </c>
      <c r="AA11" s="72">
        <v>8090249.8759470005</v>
      </c>
      <c r="AB11" s="72">
        <v>7475596.5808160445</v>
      </c>
      <c r="AC11" s="72">
        <v>1745789.3650399998</v>
      </c>
      <c r="AD11" s="72">
        <v>1707797.1716509147</v>
      </c>
      <c r="AE11" s="72">
        <v>448940.22732499999</v>
      </c>
      <c r="AF11" s="72">
        <v>325942.92512750003</v>
      </c>
      <c r="AG11" s="72">
        <v>0</v>
      </c>
      <c r="AH11" s="72">
        <v>0</v>
      </c>
      <c r="AI11" s="72">
        <v>1208637.4994060001</v>
      </c>
      <c r="AJ11" s="72">
        <v>1159596.4281410729</v>
      </c>
      <c r="AK11" s="72">
        <v>0</v>
      </c>
      <c r="AL11" s="72">
        <v>0</v>
      </c>
      <c r="AM11" s="73">
        <v>49309826.769757994</v>
      </c>
      <c r="AN11" s="73">
        <v>11623339.111314481</v>
      </c>
    </row>
    <row r="12" spans="1:40" ht="24.9" customHeight="1">
      <c r="A12" s="53">
        <v>7</v>
      </c>
      <c r="B12" s="54" t="s">
        <v>60</v>
      </c>
      <c r="C12" s="72">
        <v>112394.62213600002</v>
      </c>
      <c r="D12" s="72">
        <v>0</v>
      </c>
      <c r="E12" s="72">
        <v>343120</v>
      </c>
      <c r="F12" s="72">
        <v>35005.138207041738</v>
      </c>
      <c r="G12" s="72">
        <v>337873</v>
      </c>
      <c r="H12" s="72">
        <v>4770.6386324999994</v>
      </c>
      <c r="I12" s="72">
        <v>7410283</v>
      </c>
      <c r="J12" s="72">
        <v>0</v>
      </c>
      <c r="K12" s="72">
        <v>3225074.3616559999</v>
      </c>
      <c r="L12" s="72">
        <v>108254.07101499999</v>
      </c>
      <c r="M12" s="72">
        <v>1692848.2777777789</v>
      </c>
      <c r="N12" s="72">
        <v>212149.12976734719</v>
      </c>
      <c r="O12" s="72">
        <v>106886</v>
      </c>
      <c r="P12" s="72">
        <v>177045.1397</v>
      </c>
      <c r="Q12" s="72">
        <v>1379393</v>
      </c>
      <c r="R12" s="72">
        <v>1288280.2261655699</v>
      </c>
      <c r="S12" s="72">
        <v>2691585</v>
      </c>
      <c r="T12" s="72">
        <v>1712586.4375758101</v>
      </c>
      <c r="U12" s="72">
        <v>11244</v>
      </c>
      <c r="V12" s="72">
        <v>10953.166934761195</v>
      </c>
      <c r="W12" s="72">
        <v>52761</v>
      </c>
      <c r="X12" s="72">
        <v>52429.944000000003</v>
      </c>
      <c r="Y12" s="72">
        <v>269661</v>
      </c>
      <c r="Z12" s="72">
        <v>151834.01521219034</v>
      </c>
      <c r="AA12" s="72">
        <v>23613729.338256001</v>
      </c>
      <c r="AB12" s="72">
        <v>21241527.777955502</v>
      </c>
      <c r="AC12" s="72">
        <v>2638559.354816</v>
      </c>
      <c r="AD12" s="72">
        <v>2543577.544650896</v>
      </c>
      <c r="AE12" s="72">
        <v>1363470</v>
      </c>
      <c r="AF12" s="72">
        <v>977028.04269979999</v>
      </c>
      <c r="AG12" s="72">
        <v>0</v>
      </c>
      <c r="AH12" s="72">
        <v>0</v>
      </c>
      <c r="AI12" s="72">
        <v>3815794</v>
      </c>
      <c r="AJ12" s="72">
        <v>2832871.4893057924</v>
      </c>
      <c r="AK12" s="72">
        <v>0</v>
      </c>
      <c r="AL12" s="72">
        <v>0</v>
      </c>
      <c r="AM12" s="73">
        <v>49064675.954641782</v>
      </c>
      <c r="AN12" s="73">
        <v>31348312.761822209</v>
      </c>
    </row>
    <row r="13" spans="1:40" ht="24.9" customHeight="1">
      <c r="A13" s="53">
        <v>8</v>
      </c>
      <c r="B13" s="54" t="s">
        <v>61</v>
      </c>
      <c r="C13" s="72">
        <v>548277.32260000147</v>
      </c>
      <c r="D13" s="72">
        <v>0</v>
      </c>
      <c r="E13" s="72">
        <v>526629.58610000787</v>
      </c>
      <c r="F13" s="72">
        <v>0</v>
      </c>
      <c r="G13" s="72">
        <v>827312.55056063028</v>
      </c>
      <c r="H13" s="72">
        <v>31906.456735224747</v>
      </c>
      <c r="I13" s="72">
        <v>19115651.147997402</v>
      </c>
      <c r="J13" s="72">
        <v>221247.24</v>
      </c>
      <c r="K13" s="72">
        <v>2899002.3810049077</v>
      </c>
      <c r="L13" s="72">
        <v>686112.10587181116</v>
      </c>
      <c r="M13" s="72">
        <v>1608391.2433647066</v>
      </c>
      <c r="N13" s="72">
        <v>60768.105493026429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8959.645278</v>
      </c>
      <c r="Z13" s="72">
        <v>8063.6807502000156</v>
      </c>
      <c r="AA13" s="72">
        <v>389.84999999999991</v>
      </c>
      <c r="AB13" s="72">
        <v>350.86899999999991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6000</v>
      </c>
      <c r="AJ13" s="72">
        <v>0</v>
      </c>
      <c r="AK13" s="72">
        <v>0</v>
      </c>
      <c r="AL13" s="72">
        <v>0</v>
      </c>
      <c r="AM13" s="73">
        <v>25540613.726905655</v>
      </c>
      <c r="AN13" s="73">
        <v>1008448.4578502624</v>
      </c>
    </row>
    <row r="14" spans="1:40" ht="24.9" customHeight="1">
      <c r="A14" s="53">
        <v>9</v>
      </c>
      <c r="B14" s="54" t="s">
        <v>62</v>
      </c>
      <c r="C14" s="72">
        <v>611227.53349147225</v>
      </c>
      <c r="D14" s="72">
        <v>0</v>
      </c>
      <c r="E14" s="72">
        <v>852827.81102624827</v>
      </c>
      <c r="F14" s="72">
        <v>0</v>
      </c>
      <c r="G14" s="72">
        <v>277826.33161836641</v>
      </c>
      <c r="H14" s="72">
        <v>0</v>
      </c>
      <c r="I14" s="72">
        <v>7771714.8896834515</v>
      </c>
      <c r="J14" s="72">
        <v>3863293.838012869</v>
      </c>
      <c r="K14" s="72">
        <v>4662211.3630127525</v>
      </c>
      <c r="L14" s="72">
        <v>2219778.6379855666</v>
      </c>
      <c r="M14" s="72">
        <v>1990185.3777124765</v>
      </c>
      <c r="N14" s="72">
        <v>40995.882180000001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780711.83536714001</v>
      </c>
      <c r="Z14" s="72">
        <v>482772.60277916701</v>
      </c>
      <c r="AA14" s="72">
        <v>3382988.7317067822</v>
      </c>
      <c r="AB14" s="72">
        <v>1704231.914640286</v>
      </c>
      <c r="AC14" s="72">
        <v>1525934.0090173366</v>
      </c>
      <c r="AD14" s="72">
        <v>956244.45030398364</v>
      </c>
      <c r="AE14" s="72">
        <v>260277.65640000001</v>
      </c>
      <c r="AF14" s="72">
        <v>206139.90386880143</v>
      </c>
      <c r="AG14" s="72">
        <v>0</v>
      </c>
      <c r="AH14" s="72">
        <v>0</v>
      </c>
      <c r="AI14" s="72">
        <v>189127.36809094856</v>
      </c>
      <c r="AJ14" s="72">
        <v>61451.964973935777</v>
      </c>
      <c r="AK14" s="72">
        <v>0</v>
      </c>
      <c r="AL14" s="72">
        <v>0</v>
      </c>
      <c r="AM14" s="73">
        <v>22305032.907126978</v>
      </c>
      <c r="AN14" s="73">
        <v>9534909.1947446093</v>
      </c>
    </row>
    <row r="15" spans="1:40" ht="24.9" customHeight="1">
      <c r="A15" s="53">
        <v>10</v>
      </c>
      <c r="B15" s="54" t="s">
        <v>63</v>
      </c>
      <c r="C15" s="72">
        <v>10187.200000000001</v>
      </c>
      <c r="D15" s="72">
        <v>0</v>
      </c>
      <c r="E15" s="72">
        <v>11331.779999999999</v>
      </c>
      <c r="F15" s="72">
        <v>0</v>
      </c>
      <c r="G15" s="72">
        <v>272705.53803200001</v>
      </c>
      <c r="H15" s="72">
        <v>0</v>
      </c>
      <c r="I15" s="72">
        <v>2542639.34</v>
      </c>
      <c r="J15" s="72">
        <v>0</v>
      </c>
      <c r="K15" s="72">
        <v>10362483.922311002</v>
      </c>
      <c r="L15" s="72">
        <v>0</v>
      </c>
      <c r="M15" s="72">
        <v>2588651.5015157778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27422.878423000002</v>
      </c>
      <c r="Z15" s="72">
        <v>0</v>
      </c>
      <c r="AA15" s="72">
        <v>4860435.0474000014</v>
      </c>
      <c r="AB15" s="72">
        <v>400</v>
      </c>
      <c r="AC15" s="72">
        <v>182665</v>
      </c>
      <c r="AD15" s="72">
        <v>0</v>
      </c>
      <c r="AE15" s="72">
        <v>328576.20999999996</v>
      </c>
      <c r="AF15" s="72">
        <v>0</v>
      </c>
      <c r="AG15" s="72">
        <v>0</v>
      </c>
      <c r="AH15" s="72">
        <v>0</v>
      </c>
      <c r="AI15" s="72">
        <v>184037.89460000012</v>
      </c>
      <c r="AJ15" s="72">
        <v>31258</v>
      </c>
      <c r="AK15" s="72">
        <v>0</v>
      </c>
      <c r="AL15" s="72">
        <v>0</v>
      </c>
      <c r="AM15" s="73">
        <v>21371136.312281784</v>
      </c>
      <c r="AN15" s="73">
        <v>31658</v>
      </c>
    </row>
    <row r="16" spans="1:40" ht="24.9" customHeight="1">
      <c r="A16" s="53">
        <v>11</v>
      </c>
      <c r="B16" s="54" t="s">
        <v>64</v>
      </c>
      <c r="C16" s="72">
        <v>41244.19999999999</v>
      </c>
      <c r="D16" s="72">
        <v>0</v>
      </c>
      <c r="E16" s="72">
        <v>5144.5</v>
      </c>
      <c r="F16" s="72">
        <v>0</v>
      </c>
      <c r="G16" s="72">
        <v>84563.03</v>
      </c>
      <c r="H16" s="72">
        <v>51293.34</v>
      </c>
      <c r="I16" s="72">
        <v>12884280.109999999</v>
      </c>
      <c r="J16" s="72">
        <v>0</v>
      </c>
      <c r="K16" s="72">
        <v>3135121.02</v>
      </c>
      <c r="L16" s="72">
        <v>2194584.71</v>
      </c>
      <c r="M16" s="72">
        <v>1807624.15</v>
      </c>
      <c r="N16" s="72">
        <v>372593.11100000003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53394.149999999994</v>
      </c>
      <c r="Z16" s="72">
        <v>45385.027499999997</v>
      </c>
      <c r="AA16" s="72">
        <v>21190.65</v>
      </c>
      <c r="AB16" s="72">
        <v>18012.05</v>
      </c>
      <c r="AC16" s="72">
        <v>0</v>
      </c>
      <c r="AD16" s="72">
        <v>0</v>
      </c>
      <c r="AE16" s="72">
        <v>34586.379999999997</v>
      </c>
      <c r="AF16" s="72">
        <v>0</v>
      </c>
      <c r="AG16" s="72">
        <v>0</v>
      </c>
      <c r="AH16" s="72">
        <v>0</v>
      </c>
      <c r="AI16" s="72">
        <v>614522.31999999995</v>
      </c>
      <c r="AJ16" s="72">
        <v>0</v>
      </c>
      <c r="AK16" s="72">
        <v>0</v>
      </c>
      <c r="AL16" s="72">
        <v>0</v>
      </c>
      <c r="AM16" s="73">
        <v>18681670.509999994</v>
      </c>
      <c r="AN16" s="73">
        <v>2681868.2384999995</v>
      </c>
    </row>
    <row r="17" spans="1:40" ht="24.9" customHeight="1">
      <c r="A17" s="53">
        <v>12</v>
      </c>
      <c r="B17" s="54" t="s">
        <v>65</v>
      </c>
      <c r="C17" s="72">
        <v>113185.54560741456</v>
      </c>
      <c r="D17" s="72">
        <v>37878.182303486057</v>
      </c>
      <c r="E17" s="72">
        <v>24357.855720000054</v>
      </c>
      <c r="F17" s="72">
        <v>0</v>
      </c>
      <c r="G17" s="72">
        <v>231229.8375282668</v>
      </c>
      <c r="H17" s="72">
        <v>80946.31358443787</v>
      </c>
      <c r="I17" s="72">
        <v>11445103.910423115</v>
      </c>
      <c r="J17" s="72">
        <v>280729.21586499998</v>
      </c>
      <c r="K17" s="72">
        <v>1463578.0860910865</v>
      </c>
      <c r="L17" s="72">
        <v>335465.12394590519</v>
      </c>
      <c r="M17" s="72">
        <v>1475832.252874438</v>
      </c>
      <c r="N17" s="72">
        <v>21452.938544390097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36187.954449102399</v>
      </c>
      <c r="Z17" s="72">
        <v>31210.035596421461</v>
      </c>
      <c r="AA17" s="72">
        <v>1442528.0436466553</v>
      </c>
      <c r="AB17" s="72">
        <v>633833.5069228725</v>
      </c>
      <c r="AC17" s="72">
        <v>186849.96278584559</v>
      </c>
      <c r="AD17" s="72">
        <v>132076.9959705435</v>
      </c>
      <c r="AE17" s="72">
        <v>59548</v>
      </c>
      <c r="AF17" s="72">
        <v>0</v>
      </c>
      <c r="AG17" s="72">
        <v>0</v>
      </c>
      <c r="AH17" s="72">
        <v>0</v>
      </c>
      <c r="AI17" s="72">
        <v>63414.625</v>
      </c>
      <c r="AJ17" s="72">
        <v>19943.836134000001</v>
      </c>
      <c r="AK17" s="72">
        <v>0</v>
      </c>
      <c r="AL17" s="72">
        <v>0</v>
      </c>
      <c r="AM17" s="73">
        <v>16541816.074125925</v>
      </c>
      <c r="AN17" s="73">
        <v>1573536.1488670565</v>
      </c>
    </row>
    <row r="18" spans="1:40" ht="24.9" customHeight="1">
      <c r="A18" s="53">
        <v>13</v>
      </c>
      <c r="B18" s="54" t="s">
        <v>66</v>
      </c>
      <c r="C18" s="72">
        <v>12348.08</v>
      </c>
      <c r="D18" s="72">
        <v>1177.5</v>
      </c>
      <c r="E18" s="72">
        <v>86062.239999994912</v>
      </c>
      <c r="F18" s="72">
        <v>0</v>
      </c>
      <c r="G18" s="72">
        <v>323385.15000000293</v>
      </c>
      <c r="H18" s="72">
        <v>0</v>
      </c>
      <c r="I18" s="72">
        <v>5444962.4699996561</v>
      </c>
      <c r="J18" s="72">
        <v>0</v>
      </c>
      <c r="K18" s="72">
        <v>3625932.9299999955</v>
      </c>
      <c r="L18" s="72">
        <v>1628682.1900000009</v>
      </c>
      <c r="M18" s="72">
        <v>1915761.1977777814</v>
      </c>
      <c r="N18" s="72">
        <v>290746.65000000159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211714.05999999985</v>
      </c>
      <c r="Z18" s="72">
        <v>183692.12000000011</v>
      </c>
      <c r="AA18" s="72">
        <v>3213658.1400000039</v>
      </c>
      <c r="AB18" s="72">
        <v>2152042.4270000006</v>
      </c>
      <c r="AC18" s="72">
        <v>1636.89</v>
      </c>
      <c r="AD18" s="72">
        <v>1452.17</v>
      </c>
      <c r="AE18" s="72">
        <v>200151</v>
      </c>
      <c r="AF18" s="72">
        <v>66366.209999999992</v>
      </c>
      <c r="AG18" s="72">
        <v>0</v>
      </c>
      <c r="AH18" s="72">
        <v>0</v>
      </c>
      <c r="AI18" s="72">
        <v>757699.51</v>
      </c>
      <c r="AJ18" s="72">
        <v>324108.7</v>
      </c>
      <c r="AK18" s="72">
        <v>0</v>
      </c>
      <c r="AL18" s="72">
        <v>0</v>
      </c>
      <c r="AM18" s="73">
        <v>15793311.667777436</v>
      </c>
      <c r="AN18" s="73">
        <v>4648267.9670000039</v>
      </c>
    </row>
    <row r="19" spans="1:40" ht="24.9" customHeight="1">
      <c r="A19" s="53">
        <v>14</v>
      </c>
      <c r="B19" s="54" t="s">
        <v>91</v>
      </c>
      <c r="C19" s="72">
        <v>542040.49783000001</v>
      </c>
      <c r="D19" s="72">
        <v>284243.60632099991</v>
      </c>
      <c r="E19" s="72">
        <v>0</v>
      </c>
      <c r="F19" s="72">
        <v>0</v>
      </c>
      <c r="G19" s="72">
        <v>209928.51885094558</v>
      </c>
      <c r="H19" s="72">
        <v>171145.65633600001</v>
      </c>
      <c r="I19" s="72">
        <v>0</v>
      </c>
      <c r="J19" s="72">
        <v>0</v>
      </c>
      <c r="K19" s="72">
        <v>2700110.8859345191</v>
      </c>
      <c r="L19" s="72">
        <v>1806112.1832908676</v>
      </c>
      <c r="M19" s="72">
        <v>1408013.8438274763</v>
      </c>
      <c r="N19" s="72">
        <v>81782.762916230684</v>
      </c>
      <c r="O19" s="72">
        <v>0</v>
      </c>
      <c r="P19" s="72">
        <v>0</v>
      </c>
      <c r="Q19" s="72">
        <v>4409731.298713115</v>
      </c>
      <c r="R19" s="72">
        <v>4402317.0767531134</v>
      </c>
      <c r="S19" s="72">
        <v>3248219.6266084583</v>
      </c>
      <c r="T19" s="72">
        <v>3246555.1084084585</v>
      </c>
      <c r="U19" s="72">
        <v>0</v>
      </c>
      <c r="V19" s="72">
        <v>0</v>
      </c>
      <c r="W19" s="72">
        <v>0</v>
      </c>
      <c r="X19" s="72">
        <v>0</v>
      </c>
      <c r="Y19" s="72">
        <v>22824.102920000008</v>
      </c>
      <c r="Z19" s="72">
        <v>18259.282335999989</v>
      </c>
      <c r="AA19" s="72">
        <v>714809.00270293374</v>
      </c>
      <c r="AB19" s="72">
        <v>577450.44072524738</v>
      </c>
      <c r="AC19" s="72">
        <v>346277.94416199997</v>
      </c>
      <c r="AD19" s="72">
        <v>323005.41640495136</v>
      </c>
      <c r="AE19" s="72">
        <v>0</v>
      </c>
      <c r="AF19" s="72">
        <v>0</v>
      </c>
      <c r="AG19" s="72">
        <v>0</v>
      </c>
      <c r="AH19" s="72">
        <v>0</v>
      </c>
      <c r="AI19" s="72">
        <v>231112.43180199998</v>
      </c>
      <c r="AJ19" s="72">
        <v>181261.0174324793</v>
      </c>
      <c r="AK19" s="72">
        <v>0</v>
      </c>
      <c r="AL19" s="72">
        <v>0</v>
      </c>
      <c r="AM19" s="73">
        <v>13833068.153351448</v>
      </c>
      <c r="AN19" s="73">
        <v>11092132.550924348</v>
      </c>
    </row>
    <row r="20" spans="1:40" ht="24.9" customHeight="1">
      <c r="A20" s="53">
        <v>15</v>
      </c>
      <c r="B20" s="54" t="s">
        <v>67</v>
      </c>
      <c r="C20" s="72">
        <v>11887.922250000001</v>
      </c>
      <c r="D20" s="72">
        <v>0</v>
      </c>
      <c r="E20" s="72">
        <v>3268</v>
      </c>
      <c r="F20" s="72">
        <v>0</v>
      </c>
      <c r="G20" s="72">
        <v>353101.00989093009</v>
      </c>
      <c r="H20" s="72">
        <v>293732.5</v>
      </c>
      <c r="I20" s="72">
        <v>920020.17303539102</v>
      </c>
      <c r="J20" s="72">
        <v>0</v>
      </c>
      <c r="K20" s="72">
        <v>1698174.2157586699</v>
      </c>
      <c r="L20" s="72">
        <v>28853.61</v>
      </c>
      <c r="M20" s="72">
        <v>1610877.447078469</v>
      </c>
      <c r="N20" s="72">
        <v>0</v>
      </c>
      <c r="O20" s="72">
        <v>0</v>
      </c>
      <c r="P20" s="72">
        <v>0</v>
      </c>
      <c r="Q20" s="72">
        <v>169600.72</v>
      </c>
      <c r="R20" s="72">
        <v>169600.72</v>
      </c>
      <c r="S20" s="72">
        <v>310527</v>
      </c>
      <c r="T20" s="72">
        <v>310527</v>
      </c>
      <c r="U20" s="72">
        <v>0</v>
      </c>
      <c r="V20" s="72">
        <v>0</v>
      </c>
      <c r="W20" s="72">
        <v>0</v>
      </c>
      <c r="X20" s="72">
        <v>0</v>
      </c>
      <c r="Y20" s="72">
        <v>164058.20637299996</v>
      </c>
      <c r="Z20" s="72">
        <v>0</v>
      </c>
      <c r="AA20" s="72">
        <v>386032.10616592102</v>
      </c>
      <c r="AB20" s="72">
        <v>3594.7690000000002</v>
      </c>
      <c r="AC20" s="72">
        <v>0</v>
      </c>
      <c r="AD20" s="72">
        <v>0</v>
      </c>
      <c r="AE20" s="72">
        <v>358964.57900000003</v>
      </c>
      <c r="AF20" s="72">
        <v>0</v>
      </c>
      <c r="AG20" s="72">
        <v>0</v>
      </c>
      <c r="AH20" s="72">
        <v>0</v>
      </c>
      <c r="AI20" s="72">
        <v>305593.00338100106</v>
      </c>
      <c r="AJ20" s="72">
        <v>43978.231</v>
      </c>
      <c r="AK20" s="72">
        <v>0</v>
      </c>
      <c r="AL20" s="72">
        <v>0</v>
      </c>
      <c r="AM20" s="73">
        <v>6292104.3829333819</v>
      </c>
      <c r="AN20" s="73">
        <v>850286.83</v>
      </c>
    </row>
    <row r="21" spans="1:40" ht="24.9" customHeight="1">
      <c r="A21" s="53">
        <v>16</v>
      </c>
      <c r="B21" s="54" t="s">
        <v>68</v>
      </c>
      <c r="C21" s="72">
        <v>2610</v>
      </c>
      <c r="D21" s="72">
        <v>0</v>
      </c>
      <c r="E21" s="72">
        <v>0</v>
      </c>
      <c r="F21" s="72">
        <v>0</v>
      </c>
      <c r="G21" s="72">
        <v>16498.767664999992</v>
      </c>
      <c r="H21" s="72">
        <v>0</v>
      </c>
      <c r="I21" s="72">
        <v>0</v>
      </c>
      <c r="J21" s="72">
        <v>0</v>
      </c>
      <c r="K21" s="72">
        <v>3404883.9485589932</v>
      </c>
      <c r="L21" s="72">
        <v>0</v>
      </c>
      <c r="M21" s="72">
        <v>1505341.5072177802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180</v>
      </c>
      <c r="AB21" s="72">
        <v>0</v>
      </c>
      <c r="AC21" s="72">
        <v>0</v>
      </c>
      <c r="AD21" s="72">
        <v>0</v>
      </c>
      <c r="AE21" s="72">
        <v>38047.333399999996</v>
      </c>
      <c r="AF21" s="72">
        <v>0</v>
      </c>
      <c r="AG21" s="72">
        <v>385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4967946.5568417739</v>
      </c>
      <c r="AN21" s="73">
        <v>0</v>
      </c>
    </row>
    <row r="22" spans="1:40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36405.970606696035</v>
      </c>
      <c r="H22" s="72">
        <v>13987.816854419356</v>
      </c>
      <c r="I22" s="72">
        <v>1639413.1035817782</v>
      </c>
      <c r="J22" s="72">
        <v>0</v>
      </c>
      <c r="K22" s="72">
        <v>716280.0184621904</v>
      </c>
      <c r="L22" s="72">
        <v>73336.187987286583</v>
      </c>
      <c r="M22" s="72">
        <v>1334564.5012569861</v>
      </c>
      <c r="N22" s="72">
        <v>14024.003035444963</v>
      </c>
      <c r="O22" s="72">
        <v>0</v>
      </c>
      <c r="P22" s="72">
        <v>0</v>
      </c>
      <c r="Q22" s="72">
        <v>191380.55</v>
      </c>
      <c r="R22" s="72">
        <v>177838.95814550002</v>
      </c>
      <c r="S22" s="72">
        <v>306309.92400224746</v>
      </c>
      <c r="T22" s="72">
        <v>287569.81065301254</v>
      </c>
      <c r="U22" s="72">
        <v>0</v>
      </c>
      <c r="V22" s="72">
        <v>0</v>
      </c>
      <c r="W22" s="72">
        <v>0</v>
      </c>
      <c r="X22" s="72">
        <v>0</v>
      </c>
      <c r="Y22" s="72">
        <v>144202.99749740105</v>
      </c>
      <c r="Z22" s="72">
        <v>115362.39799792077</v>
      </c>
      <c r="AA22" s="72">
        <v>381497.99129499996</v>
      </c>
      <c r="AB22" s="72">
        <v>343212.00242105167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111503.53480000001</v>
      </c>
      <c r="AJ22" s="72">
        <v>72842.678200000009</v>
      </c>
      <c r="AK22" s="72">
        <v>0</v>
      </c>
      <c r="AL22" s="72">
        <v>0</v>
      </c>
      <c r="AM22" s="73">
        <v>4861558.5915022986</v>
      </c>
      <c r="AN22" s="73">
        <v>1098173.8552946358</v>
      </c>
    </row>
    <row r="23" spans="1:40" ht="24.9" customHeight="1">
      <c r="A23" s="53">
        <v>18</v>
      </c>
      <c r="B23" s="54" t="s">
        <v>70</v>
      </c>
      <c r="C23" s="72">
        <v>614.99958904109587</v>
      </c>
      <c r="D23" s="72">
        <v>0</v>
      </c>
      <c r="E23" s="72">
        <v>539</v>
      </c>
      <c r="F23" s="72">
        <v>0</v>
      </c>
      <c r="G23" s="72">
        <v>32779.228343034461</v>
      </c>
      <c r="H23" s="72">
        <v>0</v>
      </c>
      <c r="I23" s="72">
        <v>0</v>
      </c>
      <c r="J23" s="72">
        <v>0</v>
      </c>
      <c r="K23" s="72">
        <v>1183293.0524857901</v>
      </c>
      <c r="L23" s="72">
        <v>14528.354715000003</v>
      </c>
      <c r="M23" s="72">
        <v>1345428.5470710169</v>
      </c>
      <c r="N23" s="72">
        <v>281.0745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26498.779752000002</v>
      </c>
      <c r="Z23" s="72">
        <v>23561.470400082719</v>
      </c>
      <c r="AA23" s="72">
        <v>183544.49632054794</v>
      </c>
      <c r="AB23" s="72">
        <v>148517.71780418433</v>
      </c>
      <c r="AC23" s="72">
        <v>4262.91</v>
      </c>
      <c r="AD23" s="72">
        <v>4516.9036418638971</v>
      </c>
      <c r="AE23" s="72">
        <v>92895.142857399667</v>
      </c>
      <c r="AF23" s="72">
        <v>0</v>
      </c>
      <c r="AG23" s="72">
        <v>0</v>
      </c>
      <c r="AH23" s="72">
        <v>0</v>
      </c>
      <c r="AI23" s="72">
        <v>195152.2178082192</v>
      </c>
      <c r="AJ23" s="72">
        <v>180946.5357790463</v>
      </c>
      <c r="AK23" s="72">
        <v>0</v>
      </c>
      <c r="AL23" s="72">
        <v>0</v>
      </c>
      <c r="AM23" s="73">
        <v>3065008.3742270498</v>
      </c>
      <c r="AN23" s="73">
        <v>372352.05684017728</v>
      </c>
    </row>
    <row r="24" spans="1:40" ht="13.8">
      <c r="A24" s="55"/>
      <c r="B24" s="56" t="s">
        <v>1</v>
      </c>
      <c r="C24" s="74">
        <f>SUM(C6:C23)</f>
        <v>59973568.734556057</v>
      </c>
      <c r="D24" s="74">
        <f t="shared" ref="D24:AN24" si="0">SUM(D6:D23)</f>
        <v>7839824.0980066406</v>
      </c>
      <c r="E24" s="74">
        <f t="shared" si="0"/>
        <v>6263713.7156422399</v>
      </c>
      <c r="F24" s="74">
        <f t="shared" si="0"/>
        <v>40815.194292512082</v>
      </c>
      <c r="G24" s="74">
        <f t="shared" si="0"/>
        <v>14429899.706425071</v>
      </c>
      <c r="H24" s="74">
        <f t="shared" si="0"/>
        <v>1436702.2315275064</v>
      </c>
      <c r="I24" s="74">
        <f t="shared" si="0"/>
        <v>305545943.35991752</v>
      </c>
      <c r="J24" s="74">
        <f t="shared" si="0"/>
        <v>62577461.588758878</v>
      </c>
      <c r="K24" s="74">
        <f t="shared" si="0"/>
        <v>143200505.06052017</v>
      </c>
      <c r="L24" s="74">
        <f t="shared" si="0"/>
        <v>10762382.96650135</v>
      </c>
      <c r="M24" s="74">
        <f t="shared" si="0"/>
        <v>44445717.112651229</v>
      </c>
      <c r="N24" s="74">
        <f t="shared" si="0"/>
        <v>1819136.4006799364</v>
      </c>
      <c r="O24" s="74">
        <f t="shared" si="0"/>
        <v>143425.97899999999</v>
      </c>
      <c r="P24" s="74">
        <f t="shared" si="0"/>
        <v>198338.81246225</v>
      </c>
      <c r="Q24" s="74">
        <f t="shared" si="0"/>
        <v>10201072.661878118</v>
      </c>
      <c r="R24" s="74">
        <f t="shared" si="0"/>
        <v>10042369.939288182</v>
      </c>
      <c r="S24" s="74">
        <f t="shared" si="0"/>
        <v>6571837.8706107056</v>
      </c>
      <c r="T24" s="74">
        <f t="shared" si="0"/>
        <v>5557238.3566372804</v>
      </c>
      <c r="U24" s="74">
        <f t="shared" si="0"/>
        <v>565089.38514200004</v>
      </c>
      <c r="V24" s="74">
        <f t="shared" si="0"/>
        <v>339250.47487939289</v>
      </c>
      <c r="W24" s="74">
        <f t="shared" si="0"/>
        <v>52761</v>
      </c>
      <c r="X24" s="74">
        <f t="shared" si="0"/>
        <v>52429.944000000003</v>
      </c>
      <c r="Y24" s="74">
        <f t="shared" si="0"/>
        <v>10266631.868961643</v>
      </c>
      <c r="Z24" s="74">
        <f t="shared" si="0"/>
        <v>3030992.2465348491</v>
      </c>
      <c r="AA24" s="74">
        <f t="shared" si="0"/>
        <v>118528756.35447589</v>
      </c>
      <c r="AB24" s="74">
        <f t="shared" si="0"/>
        <v>75432723.913293675</v>
      </c>
      <c r="AC24" s="74">
        <f t="shared" si="0"/>
        <v>10797261.559625182</v>
      </c>
      <c r="AD24" s="74">
        <f t="shared" si="0"/>
        <v>9260405.0554685425</v>
      </c>
      <c r="AE24" s="74">
        <f t="shared" si="0"/>
        <v>12015164.132882399</v>
      </c>
      <c r="AF24" s="74">
        <f t="shared" si="0"/>
        <v>7324108.3430218706</v>
      </c>
      <c r="AG24" s="74">
        <f t="shared" si="0"/>
        <v>317033.0597600005</v>
      </c>
      <c r="AH24" s="74">
        <f t="shared" si="0"/>
        <v>45499.995474000003</v>
      </c>
      <c r="AI24" s="74">
        <f t="shared" si="0"/>
        <v>29339795.397565186</v>
      </c>
      <c r="AJ24" s="74">
        <f t="shared" si="0"/>
        <v>18609922.397401735</v>
      </c>
      <c r="AK24" s="74">
        <f t="shared" si="0"/>
        <v>0</v>
      </c>
      <c r="AL24" s="74">
        <f t="shared" si="0"/>
        <v>0</v>
      </c>
      <c r="AM24" s="74">
        <f t="shared" si="0"/>
        <v>772658176.95961332</v>
      </c>
      <c r="AN24" s="74">
        <f t="shared" si="0"/>
        <v>214369601.95822862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>
      <c r="AM26" s="94"/>
    </row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97"/>
      <c r="AN27" s="28"/>
    </row>
    <row r="28" spans="1:40" ht="12.75" customHeight="1">
      <c r="B28" s="108" t="s">
        <v>73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28"/>
      <c r="AN28" s="28"/>
    </row>
    <row r="29" spans="1:40" ht="17.25" customHeigh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22" activePane="bottomRight" state="frozen"/>
      <selection pane="topRight" activeCell="C1" sqref="C1"/>
      <selection pane="bottomLeft" activeCell="A6" sqref="A6"/>
      <selection pane="bottomRight" activeCell="CE4" sqref="CE4:CI4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82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3"/>
      <c r="W4" s="101" t="s">
        <v>35</v>
      </c>
      <c r="X4" s="102"/>
      <c r="Y4" s="102"/>
      <c r="Z4" s="102"/>
      <c r="AA4" s="103"/>
      <c r="AB4" s="101" t="s">
        <v>7</v>
      </c>
      <c r="AC4" s="102"/>
      <c r="AD4" s="102"/>
      <c r="AE4" s="102"/>
      <c r="AF4" s="103"/>
      <c r="AG4" s="101" t="s">
        <v>8</v>
      </c>
      <c r="AH4" s="102"/>
      <c r="AI4" s="102"/>
      <c r="AJ4" s="102"/>
      <c r="AK4" s="103"/>
      <c r="AL4" s="101" t="s">
        <v>28</v>
      </c>
      <c r="AM4" s="102"/>
      <c r="AN4" s="102"/>
      <c r="AO4" s="102"/>
      <c r="AP4" s="103"/>
      <c r="AQ4" s="101" t="s">
        <v>38</v>
      </c>
      <c r="AR4" s="102"/>
      <c r="AS4" s="102"/>
      <c r="AT4" s="102"/>
      <c r="AU4" s="103"/>
      <c r="AV4" s="101" t="s">
        <v>29</v>
      </c>
      <c r="AW4" s="102"/>
      <c r="AX4" s="102"/>
      <c r="AY4" s="102"/>
      <c r="AZ4" s="103"/>
      <c r="BA4" s="101" t="s">
        <v>30</v>
      </c>
      <c r="BB4" s="102"/>
      <c r="BC4" s="102"/>
      <c r="BD4" s="102"/>
      <c r="BE4" s="103"/>
      <c r="BF4" s="101" t="s">
        <v>9</v>
      </c>
      <c r="BG4" s="102"/>
      <c r="BH4" s="102"/>
      <c r="BI4" s="102"/>
      <c r="BJ4" s="103"/>
      <c r="BK4" s="101" t="s">
        <v>33</v>
      </c>
      <c r="BL4" s="102"/>
      <c r="BM4" s="102"/>
      <c r="BN4" s="102"/>
      <c r="BO4" s="103"/>
      <c r="BP4" s="101" t="s">
        <v>10</v>
      </c>
      <c r="BQ4" s="102"/>
      <c r="BR4" s="102"/>
      <c r="BS4" s="102"/>
      <c r="BT4" s="103"/>
      <c r="BU4" s="101" t="s">
        <v>11</v>
      </c>
      <c r="BV4" s="102"/>
      <c r="BW4" s="102"/>
      <c r="BX4" s="102"/>
      <c r="BY4" s="103"/>
      <c r="BZ4" s="101" t="s">
        <v>12</v>
      </c>
      <c r="CA4" s="102"/>
      <c r="CB4" s="102"/>
      <c r="CC4" s="102"/>
      <c r="CD4" s="103"/>
      <c r="CE4" s="101" t="s">
        <v>32</v>
      </c>
      <c r="CF4" s="102"/>
      <c r="CG4" s="102"/>
      <c r="CH4" s="102"/>
      <c r="CI4" s="103"/>
      <c r="CJ4" s="101" t="s">
        <v>13</v>
      </c>
      <c r="CK4" s="102"/>
      <c r="CL4" s="102"/>
      <c r="CM4" s="102"/>
      <c r="CN4" s="103"/>
      <c r="CO4" s="101" t="s">
        <v>14</v>
      </c>
      <c r="CP4" s="102"/>
      <c r="CQ4" s="102"/>
      <c r="CR4" s="102"/>
      <c r="CS4" s="103"/>
    </row>
    <row r="5" spans="1:97" s="22" customFormat="1" ht="42" customHeight="1">
      <c r="A5" s="99"/>
      <c r="B5" s="99"/>
      <c r="C5" s="105" t="s">
        <v>4</v>
      </c>
      <c r="D5" s="106"/>
      <c r="E5" s="106"/>
      <c r="F5" s="107"/>
      <c r="G5" s="67" t="s">
        <v>5</v>
      </c>
      <c r="H5" s="105" t="s">
        <v>4</v>
      </c>
      <c r="I5" s="106"/>
      <c r="J5" s="106"/>
      <c r="K5" s="107"/>
      <c r="L5" s="67" t="s">
        <v>5</v>
      </c>
      <c r="M5" s="105" t="s">
        <v>4</v>
      </c>
      <c r="N5" s="106"/>
      <c r="O5" s="106"/>
      <c r="P5" s="107"/>
      <c r="Q5" s="67" t="s">
        <v>5</v>
      </c>
      <c r="R5" s="105" t="s">
        <v>4</v>
      </c>
      <c r="S5" s="106"/>
      <c r="T5" s="106"/>
      <c r="U5" s="107"/>
      <c r="V5" s="67" t="s">
        <v>5</v>
      </c>
      <c r="W5" s="105" t="s">
        <v>4</v>
      </c>
      <c r="X5" s="106"/>
      <c r="Y5" s="106"/>
      <c r="Z5" s="107"/>
      <c r="AA5" s="67" t="s">
        <v>5</v>
      </c>
      <c r="AB5" s="105" t="s">
        <v>4</v>
      </c>
      <c r="AC5" s="106"/>
      <c r="AD5" s="106"/>
      <c r="AE5" s="107"/>
      <c r="AF5" s="67" t="s">
        <v>5</v>
      </c>
      <c r="AG5" s="105" t="s">
        <v>4</v>
      </c>
      <c r="AH5" s="106"/>
      <c r="AI5" s="106"/>
      <c r="AJ5" s="107"/>
      <c r="AK5" s="67" t="s">
        <v>5</v>
      </c>
      <c r="AL5" s="105" t="s">
        <v>4</v>
      </c>
      <c r="AM5" s="106"/>
      <c r="AN5" s="106"/>
      <c r="AO5" s="107"/>
      <c r="AP5" s="67" t="s">
        <v>5</v>
      </c>
      <c r="AQ5" s="105" t="s">
        <v>4</v>
      </c>
      <c r="AR5" s="106"/>
      <c r="AS5" s="106"/>
      <c r="AT5" s="107"/>
      <c r="AU5" s="67" t="s">
        <v>5</v>
      </c>
      <c r="AV5" s="105" t="s">
        <v>4</v>
      </c>
      <c r="AW5" s="106"/>
      <c r="AX5" s="106"/>
      <c r="AY5" s="107"/>
      <c r="AZ5" s="67" t="s">
        <v>5</v>
      </c>
      <c r="BA5" s="105" t="s">
        <v>4</v>
      </c>
      <c r="BB5" s="106"/>
      <c r="BC5" s="106"/>
      <c r="BD5" s="107"/>
      <c r="BE5" s="67" t="s">
        <v>5</v>
      </c>
      <c r="BF5" s="105" t="s">
        <v>4</v>
      </c>
      <c r="BG5" s="106"/>
      <c r="BH5" s="106"/>
      <c r="BI5" s="107"/>
      <c r="BJ5" s="67" t="s">
        <v>5</v>
      </c>
      <c r="BK5" s="105" t="s">
        <v>4</v>
      </c>
      <c r="BL5" s="106"/>
      <c r="BM5" s="106"/>
      <c r="BN5" s="107"/>
      <c r="BO5" s="67" t="s">
        <v>5</v>
      </c>
      <c r="BP5" s="105" t="s">
        <v>4</v>
      </c>
      <c r="BQ5" s="106"/>
      <c r="BR5" s="106"/>
      <c r="BS5" s="107"/>
      <c r="BT5" s="67" t="s">
        <v>5</v>
      </c>
      <c r="BU5" s="105" t="s">
        <v>4</v>
      </c>
      <c r="BV5" s="106"/>
      <c r="BW5" s="106"/>
      <c r="BX5" s="107"/>
      <c r="BY5" s="67" t="s">
        <v>5</v>
      </c>
      <c r="BZ5" s="105" t="s">
        <v>4</v>
      </c>
      <c r="CA5" s="106"/>
      <c r="CB5" s="106"/>
      <c r="CC5" s="107"/>
      <c r="CD5" s="67" t="s">
        <v>5</v>
      </c>
      <c r="CE5" s="105" t="s">
        <v>4</v>
      </c>
      <c r="CF5" s="106"/>
      <c r="CG5" s="106"/>
      <c r="CH5" s="107"/>
      <c r="CI5" s="67" t="s">
        <v>5</v>
      </c>
      <c r="CJ5" s="105" t="s">
        <v>4</v>
      </c>
      <c r="CK5" s="106"/>
      <c r="CL5" s="106"/>
      <c r="CM5" s="107"/>
      <c r="CN5" s="67" t="s">
        <v>5</v>
      </c>
      <c r="CO5" s="105" t="s">
        <v>4</v>
      </c>
      <c r="CP5" s="106"/>
      <c r="CQ5" s="106"/>
      <c r="CR5" s="107"/>
      <c r="CS5" s="67" t="s">
        <v>5</v>
      </c>
    </row>
    <row r="6" spans="1:97" s="69" customFormat="1" ht="51.75" customHeight="1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54</v>
      </c>
      <c r="C7" s="72">
        <v>1163473.66242321</v>
      </c>
      <c r="D7" s="72">
        <v>820787.82883269992</v>
      </c>
      <c r="E7" s="72">
        <v>89224.22</v>
      </c>
      <c r="F7" s="72">
        <v>2073485.7112559099</v>
      </c>
      <c r="G7" s="72">
        <v>582786.40641931002</v>
      </c>
      <c r="H7" s="72">
        <v>1586460.077966</v>
      </c>
      <c r="I7" s="72">
        <v>284459.58929999999</v>
      </c>
      <c r="J7" s="72">
        <v>0</v>
      </c>
      <c r="K7" s="72">
        <v>1870919.6672660001</v>
      </c>
      <c r="L7" s="72">
        <v>0</v>
      </c>
      <c r="M7" s="72">
        <v>1004693.6735109999</v>
      </c>
      <c r="N7" s="72">
        <v>198002.81226134999</v>
      </c>
      <c r="O7" s="72">
        <v>0</v>
      </c>
      <c r="P7" s="72">
        <v>1202696.4857723499</v>
      </c>
      <c r="Q7" s="72">
        <v>23470.732499999998</v>
      </c>
      <c r="R7" s="72">
        <v>48043507.477459997</v>
      </c>
      <c r="S7" s="72">
        <v>17534485.233699996</v>
      </c>
      <c r="T7" s="72">
        <v>16643401.73</v>
      </c>
      <c r="U7" s="72">
        <v>82221394.441159993</v>
      </c>
      <c r="V7" s="72">
        <v>57860206.074223503</v>
      </c>
      <c r="W7" s="72">
        <v>10589480.087375002</v>
      </c>
      <c r="X7" s="72">
        <v>10039379.940134751</v>
      </c>
      <c r="Y7" s="72">
        <v>-96.680484000000007</v>
      </c>
      <c r="Z7" s="72">
        <v>20628763.347025752</v>
      </c>
      <c r="AA7" s="72">
        <v>407808.60670500004</v>
      </c>
      <c r="AB7" s="72">
        <v>1919683.3548819614</v>
      </c>
      <c r="AC7" s="72">
        <v>2790456.1578588788</v>
      </c>
      <c r="AD7" s="72">
        <v>-45.275305500000002</v>
      </c>
      <c r="AE7" s="72">
        <v>4710094.23743534</v>
      </c>
      <c r="AF7" s="72">
        <v>214840.59315124081</v>
      </c>
      <c r="AG7" s="72">
        <v>36539.978999999999</v>
      </c>
      <c r="AH7" s="72">
        <v>0</v>
      </c>
      <c r="AI7" s="72">
        <v>0</v>
      </c>
      <c r="AJ7" s="72">
        <v>36539.978999999999</v>
      </c>
      <c r="AK7" s="72">
        <v>21293.67276225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468547.89477000001</v>
      </c>
      <c r="AW7" s="72">
        <v>0</v>
      </c>
      <c r="AX7" s="72">
        <v>0</v>
      </c>
      <c r="AY7" s="72">
        <v>468547.89477000001</v>
      </c>
      <c r="AZ7" s="72">
        <v>308519.31089641259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1381879.2863470002</v>
      </c>
      <c r="BG7" s="72">
        <v>27110.990788000003</v>
      </c>
      <c r="BH7" s="72">
        <v>68.686000000000007</v>
      </c>
      <c r="BI7" s="72">
        <v>1409058.9631350001</v>
      </c>
      <c r="BJ7" s="72">
        <v>1135121.165195236</v>
      </c>
      <c r="BK7" s="72">
        <v>10081766.552926997</v>
      </c>
      <c r="BL7" s="72">
        <v>1985826.6571610002</v>
      </c>
      <c r="BM7" s="72">
        <v>0</v>
      </c>
      <c r="BN7" s="72">
        <v>12067593.210087996</v>
      </c>
      <c r="BO7" s="72">
        <v>9640535.195164267</v>
      </c>
      <c r="BP7" s="72">
        <v>163801.04894400001</v>
      </c>
      <c r="BQ7" s="72">
        <v>0</v>
      </c>
      <c r="BR7" s="72">
        <v>0</v>
      </c>
      <c r="BS7" s="72">
        <v>163801.04894400001</v>
      </c>
      <c r="BT7" s="72">
        <v>85523.912865388804</v>
      </c>
      <c r="BU7" s="72">
        <v>2882429.54079</v>
      </c>
      <c r="BV7" s="72">
        <v>63932.504400000005</v>
      </c>
      <c r="BW7" s="72">
        <v>465</v>
      </c>
      <c r="BX7" s="72">
        <v>2946827.04519</v>
      </c>
      <c r="BY7" s="72">
        <v>2357461.6361519997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5588607.2803300004</v>
      </c>
      <c r="CF7" s="72">
        <v>145256.46006000001</v>
      </c>
      <c r="CG7" s="72">
        <v>0</v>
      </c>
      <c r="CH7" s="72">
        <v>5733863.7403900009</v>
      </c>
      <c r="CI7" s="72">
        <v>4707570.1152935727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84910869.916725174</v>
      </c>
      <c r="CP7" s="72">
        <v>33889698.17449668</v>
      </c>
      <c r="CQ7" s="72">
        <v>16733017.680210501</v>
      </c>
      <c r="CR7" s="72">
        <v>135533585.77143234</v>
      </c>
      <c r="CS7" s="72">
        <v>77345137.421328187</v>
      </c>
    </row>
    <row r="8" spans="1:97" s="24" customFormat="1" ht="24.9" customHeight="1">
      <c r="A8" s="53">
        <v>2</v>
      </c>
      <c r="B8" s="71" t="s">
        <v>55</v>
      </c>
      <c r="C8" s="72">
        <v>140832.26340399985</v>
      </c>
      <c r="D8" s="72">
        <v>17269655.12054231</v>
      </c>
      <c r="E8" s="72">
        <v>0</v>
      </c>
      <c r="F8" s="72">
        <v>17410487.383946311</v>
      </c>
      <c r="G8" s="72">
        <v>92373.350623533246</v>
      </c>
      <c r="H8" s="72">
        <v>0</v>
      </c>
      <c r="I8" s="72">
        <v>152393.5</v>
      </c>
      <c r="J8" s="72">
        <v>0</v>
      </c>
      <c r="K8" s="72">
        <v>152393.5</v>
      </c>
      <c r="L8" s="72">
        <v>0</v>
      </c>
      <c r="M8" s="72">
        <v>1266056.8301220061</v>
      </c>
      <c r="N8" s="72">
        <v>598856.87373000081</v>
      </c>
      <c r="O8" s="72">
        <v>9136.6733679999725</v>
      </c>
      <c r="P8" s="72">
        <v>1874050.3772200069</v>
      </c>
      <c r="Q8" s="72">
        <v>496499.73827666097</v>
      </c>
      <c r="R8" s="72">
        <v>202063.64146699707</v>
      </c>
      <c r="S8" s="72">
        <v>102166.13528500001</v>
      </c>
      <c r="T8" s="72">
        <v>0</v>
      </c>
      <c r="U8" s="72">
        <v>304229.77675199707</v>
      </c>
      <c r="V8" s="72">
        <v>202128.07368439715</v>
      </c>
      <c r="W8" s="72">
        <v>10635869.873818887</v>
      </c>
      <c r="X8" s="72">
        <v>16879316.060086947</v>
      </c>
      <c r="Y8" s="72">
        <v>2684423.3485600157</v>
      </c>
      <c r="Z8" s="72">
        <v>30199609.282465849</v>
      </c>
      <c r="AA8" s="72">
        <v>270169.91764344514</v>
      </c>
      <c r="AB8" s="72">
        <v>3092084.1165620168</v>
      </c>
      <c r="AC8" s="72">
        <v>4981317.0208127629</v>
      </c>
      <c r="AD8" s="72">
        <v>29318.794999999998</v>
      </c>
      <c r="AE8" s="72">
        <v>8102719.9323747791</v>
      </c>
      <c r="AF8" s="72">
        <v>334213.72089113737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3725385.6006650003</v>
      </c>
      <c r="AM8" s="72">
        <v>0</v>
      </c>
      <c r="AN8" s="72">
        <v>273268.44</v>
      </c>
      <c r="AO8" s="72">
        <v>3998654.0406650002</v>
      </c>
      <c r="AP8" s="72">
        <v>3984605.538224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48977.120372000005</v>
      </c>
      <c r="AW8" s="72">
        <v>0</v>
      </c>
      <c r="AX8" s="72">
        <v>0</v>
      </c>
      <c r="AY8" s="72">
        <v>48977.120372000005</v>
      </c>
      <c r="AZ8" s="72">
        <v>559.6033166666665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3736265.0493210019</v>
      </c>
      <c r="BG8" s="72">
        <v>22546.294804000008</v>
      </c>
      <c r="BH8" s="72">
        <v>0</v>
      </c>
      <c r="BI8" s="72">
        <v>3758811.3441250017</v>
      </c>
      <c r="BJ8" s="72">
        <v>308418.38959222217</v>
      </c>
      <c r="BK8" s="72">
        <v>28018655.80055888</v>
      </c>
      <c r="BL8" s="72">
        <v>10147596.482319437</v>
      </c>
      <c r="BM8" s="72">
        <v>66991.654999999984</v>
      </c>
      <c r="BN8" s="72">
        <v>38233243.937878318</v>
      </c>
      <c r="BO8" s="72">
        <v>23485186.776457075</v>
      </c>
      <c r="BP8" s="72">
        <v>2954544.9766549994</v>
      </c>
      <c r="BQ8" s="72">
        <v>0</v>
      </c>
      <c r="BR8" s="72">
        <v>0</v>
      </c>
      <c r="BS8" s="72">
        <v>2954544.9766549994</v>
      </c>
      <c r="BT8" s="72">
        <v>2502183.3499799999</v>
      </c>
      <c r="BU8" s="72">
        <v>1572394.5693070001</v>
      </c>
      <c r="BV8" s="72">
        <v>0</v>
      </c>
      <c r="BW8" s="72">
        <v>4158</v>
      </c>
      <c r="BX8" s="72">
        <v>1576552.5693070001</v>
      </c>
      <c r="BY8" s="72">
        <v>712281.90249429131</v>
      </c>
      <c r="BZ8" s="72">
        <v>91000</v>
      </c>
      <c r="CA8" s="72">
        <v>0</v>
      </c>
      <c r="CB8" s="72">
        <v>0</v>
      </c>
      <c r="CC8" s="72">
        <v>91000</v>
      </c>
      <c r="CD8" s="72">
        <v>45499.995474000003</v>
      </c>
      <c r="CE8" s="72">
        <v>11239178.764532002</v>
      </c>
      <c r="CF8" s="72">
        <v>1139188.375372</v>
      </c>
      <c r="CG8" s="72">
        <v>239266.98749999999</v>
      </c>
      <c r="CH8" s="72">
        <v>12617634.127404002</v>
      </c>
      <c r="CI8" s="72">
        <v>7208098.7159945387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66723308.606784791</v>
      </c>
      <c r="CP8" s="72">
        <v>51293035.862952463</v>
      </c>
      <c r="CQ8" s="72">
        <v>3306563.8994280151</v>
      </c>
      <c r="CR8" s="72">
        <v>121322908.36916527</v>
      </c>
      <c r="CS8" s="72">
        <v>39642219.072651967</v>
      </c>
    </row>
    <row r="9" spans="1:97" ht="24.9" customHeight="1">
      <c r="A9" s="53">
        <v>3</v>
      </c>
      <c r="B9" s="71" t="s">
        <v>56</v>
      </c>
      <c r="C9" s="72">
        <v>13755107.700188056</v>
      </c>
      <c r="D9" s="72">
        <v>17436943.256305747</v>
      </c>
      <c r="E9" s="72">
        <v>0</v>
      </c>
      <c r="F9" s="72">
        <v>31192050.956493802</v>
      </c>
      <c r="G9" s="72">
        <v>5835041.3621000247</v>
      </c>
      <c r="H9" s="72">
        <v>221</v>
      </c>
      <c r="I9" s="72">
        <v>785583.66525001847</v>
      </c>
      <c r="J9" s="72">
        <v>0</v>
      </c>
      <c r="K9" s="72">
        <v>785804.66525001847</v>
      </c>
      <c r="L9" s="72">
        <v>0</v>
      </c>
      <c r="M9" s="72">
        <v>711311.23583223764</v>
      </c>
      <c r="N9" s="72">
        <v>1444007.7029197891</v>
      </c>
      <c r="O9" s="72">
        <v>18367.028000000078</v>
      </c>
      <c r="P9" s="72">
        <v>2173685.9667520267</v>
      </c>
      <c r="Q9" s="72">
        <v>91580.36000000003</v>
      </c>
      <c r="R9" s="72">
        <v>17598251.219999693</v>
      </c>
      <c r="S9" s="72">
        <v>430085.37</v>
      </c>
      <c r="T9" s="72">
        <v>0</v>
      </c>
      <c r="U9" s="72">
        <v>18028336.589999694</v>
      </c>
      <c r="V9" s="72">
        <v>0</v>
      </c>
      <c r="W9" s="72">
        <v>11052938.046491392</v>
      </c>
      <c r="X9" s="72">
        <v>22830079.496825099</v>
      </c>
      <c r="Y9" s="72">
        <v>363430.31599988509</v>
      </c>
      <c r="Z9" s="72">
        <v>34246447.859316379</v>
      </c>
      <c r="AA9" s="72">
        <v>481357.11000003375</v>
      </c>
      <c r="AB9" s="72">
        <v>1068425.1013020328</v>
      </c>
      <c r="AC9" s="72">
        <v>3677121.7972888192</v>
      </c>
      <c r="AD9" s="72">
        <v>345.80499999999302</v>
      </c>
      <c r="AE9" s="72">
        <v>4745892.7035908513</v>
      </c>
      <c r="AF9" s="72">
        <v>-49.591000000651611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1174977.0507730048</v>
      </c>
      <c r="BG9" s="72">
        <v>94.346999999999994</v>
      </c>
      <c r="BH9" s="72">
        <v>0</v>
      </c>
      <c r="BI9" s="72">
        <v>1175071.3977730048</v>
      </c>
      <c r="BJ9" s="72">
        <v>93489.46000000136</v>
      </c>
      <c r="BK9" s="72">
        <v>14109155.771125289</v>
      </c>
      <c r="BL9" s="72">
        <v>4010913.6874109949</v>
      </c>
      <c r="BM9" s="72">
        <v>0</v>
      </c>
      <c r="BN9" s="72">
        <v>18120069.458536282</v>
      </c>
      <c r="BO9" s="72">
        <v>6977319.590295732</v>
      </c>
      <c r="BP9" s="72">
        <v>1003013.752105</v>
      </c>
      <c r="BQ9" s="72">
        <v>0</v>
      </c>
      <c r="BR9" s="72">
        <v>0</v>
      </c>
      <c r="BS9" s="72">
        <v>1003013.752105</v>
      </c>
      <c r="BT9" s="72">
        <v>991141.03</v>
      </c>
      <c r="BU9" s="72">
        <v>625309.33721200004</v>
      </c>
      <c r="BV9" s="72">
        <v>500</v>
      </c>
      <c r="BW9" s="72">
        <v>0</v>
      </c>
      <c r="BX9" s="72">
        <v>625809.33721200004</v>
      </c>
      <c r="BY9" s="72">
        <v>579881.44200000004</v>
      </c>
      <c r="BZ9" s="72">
        <v>95000</v>
      </c>
      <c r="CA9" s="72">
        <v>110298.91976021533</v>
      </c>
      <c r="CB9" s="72">
        <v>0</v>
      </c>
      <c r="CC9" s="72">
        <v>205298.91976021533</v>
      </c>
      <c r="CD9" s="72">
        <v>0</v>
      </c>
      <c r="CE9" s="72">
        <v>1367756.0603280007</v>
      </c>
      <c r="CF9" s="72">
        <v>892.10879999999997</v>
      </c>
      <c r="CG9" s="72">
        <v>0</v>
      </c>
      <c r="CH9" s="72">
        <v>1368648.1691280007</v>
      </c>
      <c r="CI9" s="72">
        <v>762425.23999999557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62561466.275356703</v>
      </c>
      <c r="CP9" s="72">
        <v>50726520.35156069</v>
      </c>
      <c r="CQ9" s="72">
        <v>382143.14899988513</v>
      </c>
      <c r="CR9" s="72">
        <v>113670129.77591726</v>
      </c>
      <c r="CS9" s="72">
        <v>15812186.003395785</v>
      </c>
    </row>
    <row r="10" spans="1:97" ht="24.9" customHeight="1">
      <c r="A10" s="53">
        <v>4</v>
      </c>
      <c r="B10" s="71" t="s">
        <v>57</v>
      </c>
      <c r="C10" s="72">
        <v>1562563.9166589431</v>
      </c>
      <c r="D10" s="72">
        <v>616954.81999999995</v>
      </c>
      <c r="E10" s="72">
        <v>3067018.0363841979</v>
      </c>
      <c r="F10" s="72">
        <v>5246536.7730431408</v>
      </c>
      <c r="G10" s="72">
        <v>36141.660000001168</v>
      </c>
      <c r="H10" s="72">
        <v>0</v>
      </c>
      <c r="I10" s="72">
        <v>792111.03907998733</v>
      </c>
      <c r="J10" s="72">
        <v>0</v>
      </c>
      <c r="K10" s="72">
        <v>792111.03907998733</v>
      </c>
      <c r="L10" s="72">
        <v>0</v>
      </c>
      <c r="M10" s="72">
        <v>433469.23444102058</v>
      </c>
      <c r="N10" s="72">
        <v>3630862.8587809941</v>
      </c>
      <c r="O10" s="72">
        <v>765.90310399999976</v>
      </c>
      <c r="P10" s="72">
        <v>4065097.9963260144</v>
      </c>
      <c r="Q10" s="72">
        <v>0</v>
      </c>
      <c r="R10" s="72">
        <v>37070718.748525567</v>
      </c>
      <c r="S10" s="72">
        <v>826466.1036320026</v>
      </c>
      <c r="T10" s="72">
        <v>22768788.735247273</v>
      </c>
      <c r="U10" s="72">
        <v>60665973.587404847</v>
      </c>
      <c r="V10" s="72">
        <v>146508.88534710725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59018.500000000036</v>
      </c>
      <c r="AC10" s="72">
        <v>1216329.7777777787</v>
      </c>
      <c r="AD10" s="72">
        <v>0</v>
      </c>
      <c r="AE10" s="72">
        <v>1275348.2777777787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31141.755761999942</v>
      </c>
      <c r="BL10" s="72">
        <v>0</v>
      </c>
      <c r="BM10" s="72">
        <v>0</v>
      </c>
      <c r="BN10" s="72">
        <v>31141.755761999942</v>
      </c>
      <c r="BO10" s="72">
        <v>31141.755761999942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297287.71427200915</v>
      </c>
      <c r="CF10" s="72">
        <v>0</v>
      </c>
      <c r="CG10" s="72">
        <v>0</v>
      </c>
      <c r="CH10" s="72">
        <v>297287.71427200915</v>
      </c>
      <c r="CI10" s="72">
        <v>297287.71427200915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39454199.869659543</v>
      </c>
      <c r="CP10" s="72">
        <v>7082724.5992707638</v>
      </c>
      <c r="CQ10" s="72">
        <v>25836572.674735472</v>
      </c>
      <c r="CR10" s="72">
        <v>72373497.143665776</v>
      </c>
      <c r="CS10" s="72">
        <v>511080.01538111753</v>
      </c>
    </row>
    <row r="11" spans="1:97" ht="24.9" customHeight="1">
      <c r="A11" s="53">
        <v>5</v>
      </c>
      <c r="B11" s="71" t="s">
        <v>58</v>
      </c>
      <c r="C11" s="72">
        <v>546951.26</v>
      </c>
      <c r="D11" s="72">
        <v>12721.12</v>
      </c>
      <c r="E11" s="72">
        <v>1651.68</v>
      </c>
      <c r="F11" s="72">
        <v>561324.06000000006</v>
      </c>
      <c r="G11" s="72">
        <v>423231.71522740438</v>
      </c>
      <c r="H11" s="72">
        <v>97342.16</v>
      </c>
      <c r="I11" s="72">
        <v>407776.84</v>
      </c>
      <c r="J11" s="72">
        <v>9213.5</v>
      </c>
      <c r="K11" s="72">
        <v>514332.5</v>
      </c>
      <c r="L11" s="72">
        <v>0</v>
      </c>
      <c r="M11" s="72">
        <v>562936.5</v>
      </c>
      <c r="N11" s="72">
        <v>81973.319999999992</v>
      </c>
      <c r="O11" s="72">
        <v>2686.15</v>
      </c>
      <c r="P11" s="72">
        <v>647595.97</v>
      </c>
      <c r="Q11" s="72">
        <v>53353.429858943957</v>
      </c>
      <c r="R11" s="72">
        <v>32604018.43</v>
      </c>
      <c r="S11" s="72">
        <v>3681390.26</v>
      </c>
      <c r="T11" s="72">
        <v>5077221.72</v>
      </c>
      <c r="U11" s="72">
        <v>41362630.409999996</v>
      </c>
      <c r="V11" s="72">
        <v>0</v>
      </c>
      <c r="W11" s="72">
        <v>2407997.5299999998</v>
      </c>
      <c r="X11" s="72">
        <v>3276933.47</v>
      </c>
      <c r="Y11" s="72">
        <v>11527.96</v>
      </c>
      <c r="Z11" s="72">
        <v>5696458.96</v>
      </c>
      <c r="AA11" s="72">
        <v>328264.94102270552</v>
      </c>
      <c r="AB11" s="72">
        <v>482926.44000000006</v>
      </c>
      <c r="AC11" s="72">
        <v>1537038.7377777786</v>
      </c>
      <c r="AD11" s="72">
        <v>1470.09</v>
      </c>
      <c r="AE11" s="72">
        <v>2021435.2677777789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36879.29</v>
      </c>
      <c r="AM11" s="72">
        <v>0</v>
      </c>
      <c r="AN11" s="72">
        <v>0</v>
      </c>
      <c r="AO11" s="72">
        <v>36879.29</v>
      </c>
      <c r="AP11" s="72">
        <v>29748.3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22382.97</v>
      </c>
      <c r="AW11" s="72">
        <v>0</v>
      </c>
      <c r="AX11" s="72">
        <v>0</v>
      </c>
      <c r="AY11" s="72">
        <v>22382.97</v>
      </c>
      <c r="AZ11" s="72">
        <v>13247.825999999999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601421.41</v>
      </c>
      <c r="BG11" s="72">
        <v>842.04</v>
      </c>
      <c r="BH11" s="72">
        <v>0</v>
      </c>
      <c r="BI11" s="72">
        <v>602263.45000000007</v>
      </c>
      <c r="BJ11" s="72">
        <v>108999.25536</v>
      </c>
      <c r="BK11" s="72">
        <v>2426325.71</v>
      </c>
      <c r="BL11" s="72">
        <v>76291.63</v>
      </c>
      <c r="BM11" s="72">
        <v>0</v>
      </c>
      <c r="BN11" s="72">
        <v>2502617.34</v>
      </c>
      <c r="BO11" s="72">
        <v>592032.68006673257</v>
      </c>
      <c r="BP11" s="72">
        <v>12574.2</v>
      </c>
      <c r="BQ11" s="72">
        <v>24378.33</v>
      </c>
      <c r="BR11" s="72">
        <v>19.57</v>
      </c>
      <c r="BS11" s="72">
        <v>36972.1</v>
      </c>
      <c r="BT11" s="72">
        <v>0</v>
      </c>
      <c r="BU11" s="72">
        <v>3498358.86</v>
      </c>
      <c r="BV11" s="72">
        <v>3470</v>
      </c>
      <c r="BW11" s="72">
        <v>0</v>
      </c>
      <c r="BX11" s="72">
        <v>3501828.86</v>
      </c>
      <c r="BY11" s="72">
        <v>2089957.8939264789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1407179.51</v>
      </c>
      <c r="CF11" s="72">
        <v>35043.64</v>
      </c>
      <c r="CG11" s="72">
        <v>12294.12</v>
      </c>
      <c r="CH11" s="72">
        <v>1454517.27</v>
      </c>
      <c r="CI11" s="72">
        <v>134756.45231830966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44707294.269999996</v>
      </c>
      <c r="CP11" s="72">
        <v>9137859.3877777793</v>
      </c>
      <c r="CQ11" s="72">
        <v>5116084.79</v>
      </c>
      <c r="CR11" s="72">
        <v>58961238.447777778</v>
      </c>
      <c r="CS11" s="72">
        <v>3773592.4937805752</v>
      </c>
    </row>
    <row r="12" spans="1:97" ht="24.9" customHeight="1">
      <c r="A12" s="53">
        <v>6</v>
      </c>
      <c r="B12" s="71" t="s">
        <v>59</v>
      </c>
      <c r="C12" s="72">
        <v>367368.77597299998</v>
      </c>
      <c r="D12" s="72">
        <v>3641.03</v>
      </c>
      <c r="E12" s="72">
        <v>41679.660000000003</v>
      </c>
      <c r="F12" s="72">
        <v>412689.46597300004</v>
      </c>
      <c r="G12" s="72">
        <v>198900.68969299999</v>
      </c>
      <c r="H12" s="72">
        <v>21219.199999999983</v>
      </c>
      <c r="I12" s="72">
        <v>183820.7212</v>
      </c>
      <c r="J12" s="72">
        <v>297</v>
      </c>
      <c r="K12" s="72">
        <v>205336.92119999998</v>
      </c>
      <c r="L12" s="72">
        <v>5810.0560854703463</v>
      </c>
      <c r="M12" s="72">
        <v>723048.47722</v>
      </c>
      <c r="N12" s="72">
        <v>70416.426074000003</v>
      </c>
      <c r="O12" s="72">
        <v>26386.001330999999</v>
      </c>
      <c r="P12" s="72">
        <v>819850.90462499997</v>
      </c>
      <c r="Q12" s="72">
        <v>113258.9515523173</v>
      </c>
      <c r="R12" s="72">
        <v>18339718.201587997</v>
      </c>
      <c r="S12" s="72">
        <v>1973805.7599999998</v>
      </c>
      <c r="T12" s="72">
        <v>3391293.67</v>
      </c>
      <c r="U12" s="72">
        <v>23704817.631587997</v>
      </c>
      <c r="V12" s="72">
        <v>0</v>
      </c>
      <c r="W12" s="72">
        <v>3018348.3433420006</v>
      </c>
      <c r="X12" s="72">
        <v>4773248.1574749993</v>
      </c>
      <c r="Y12" s="72">
        <v>32968.656132999997</v>
      </c>
      <c r="Z12" s="72">
        <v>7824565.1569499997</v>
      </c>
      <c r="AA12" s="72">
        <v>125628.58672775584</v>
      </c>
      <c r="AB12" s="72">
        <v>796870.26210122136</v>
      </c>
      <c r="AC12" s="72">
        <v>1759633.2289587788</v>
      </c>
      <c r="AD12" s="72">
        <v>5082.5246619999998</v>
      </c>
      <c r="AE12" s="72">
        <v>2561586.015722</v>
      </c>
      <c r="AF12" s="72">
        <v>175261.2999734451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13937.4</v>
      </c>
      <c r="AW12" s="72">
        <v>0</v>
      </c>
      <c r="AX12" s="72">
        <v>0</v>
      </c>
      <c r="AY12" s="72">
        <v>13937.4</v>
      </c>
      <c r="AZ12" s="72">
        <v>5970.5677315523999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1518843.4700470003</v>
      </c>
      <c r="BG12" s="72">
        <v>7003.9220210000003</v>
      </c>
      <c r="BH12" s="72">
        <v>1684.326</v>
      </c>
      <c r="BI12" s="72">
        <v>1527531.7180680002</v>
      </c>
      <c r="BJ12" s="72">
        <v>329575.85381540807</v>
      </c>
      <c r="BK12" s="72">
        <v>7813158.8019390013</v>
      </c>
      <c r="BL12" s="72">
        <v>245201.92542399999</v>
      </c>
      <c r="BM12" s="72">
        <v>3419.58</v>
      </c>
      <c r="BN12" s="72">
        <v>8061780.3073630016</v>
      </c>
      <c r="BO12" s="72">
        <v>7458292.0910496218</v>
      </c>
      <c r="BP12" s="72">
        <v>1745636.07504</v>
      </c>
      <c r="BQ12" s="72">
        <v>-14.82</v>
      </c>
      <c r="BR12" s="72">
        <v>0</v>
      </c>
      <c r="BS12" s="72">
        <v>1745621.25504</v>
      </c>
      <c r="BT12" s="72">
        <v>1707713.1166509145</v>
      </c>
      <c r="BU12" s="72">
        <v>424460.22732499999</v>
      </c>
      <c r="BV12" s="72">
        <v>24480</v>
      </c>
      <c r="BW12" s="72">
        <v>0</v>
      </c>
      <c r="BX12" s="72">
        <v>448940.22732499999</v>
      </c>
      <c r="BY12" s="72">
        <v>325942.92512750003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1175139.3636309998</v>
      </c>
      <c r="CF12" s="72">
        <v>24937.015775</v>
      </c>
      <c r="CG12" s="72">
        <v>5065.4399999999996</v>
      </c>
      <c r="CH12" s="72">
        <v>1205141.8194059997</v>
      </c>
      <c r="CI12" s="72">
        <v>1159596.4281410729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35957748.598206222</v>
      </c>
      <c r="CP12" s="72">
        <v>9066173.3669277783</v>
      </c>
      <c r="CQ12" s="72">
        <v>3507876.8581259996</v>
      </c>
      <c r="CR12" s="72">
        <v>48531798.823260002</v>
      </c>
      <c r="CS12" s="72">
        <v>11605950.566548059</v>
      </c>
    </row>
    <row r="13" spans="1:97" ht="24.9" customHeight="1">
      <c r="A13" s="53">
        <v>7</v>
      </c>
      <c r="B13" s="71" t="s">
        <v>60</v>
      </c>
      <c r="C13" s="72">
        <v>54490</v>
      </c>
      <c r="D13" s="72">
        <v>-136963</v>
      </c>
      <c r="E13" s="72">
        <v>35348</v>
      </c>
      <c r="F13" s="72">
        <v>-47125</v>
      </c>
      <c r="G13" s="72">
        <v>0</v>
      </c>
      <c r="H13" s="72">
        <v>19</v>
      </c>
      <c r="I13" s="72">
        <v>342890</v>
      </c>
      <c r="J13" s="72">
        <v>1</v>
      </c>
      <c r="K13" s="72">
        <v>342910</v>
      </c>
      <c r="L13" s="72">
        <v>35005.138207041738</v>
      </c>
      <c r="M13" s="72">
        <v>251720.63</v>
      </c>
      <c r="N13" s="72">
        <v>4473</v>
      </c>
      <c r="O13" s="72">
        <v>51892.37</v>
      </c>
      <c r="P13" s="72">
        <v>308086</v>
      </c>
      <c r="Q13" s="72">
        <v>4770.6386324999994</v>
      </c>
      <c r="R13" s="72">
        <v>3649065</v>
      </c>
      <c r="S13" s="72">
        <v>460677</v>
      </c>
      <c r="T13" s="72">
        <v>2342869</v>
      </c>
      <c r="U13" s="72">
        <v>6452611</v>
      </c>
      <c r="V13" s="72">
        <v>0</v>
      </c>
      <c r="W13" s="72">
        <v>621025.14</v>
      </c>
      <c r="X13" s="72">
        <v>1151906</v>
      </c>
      <c r="Y13" s="72">
        <v>1306687.8600000001</v>
      </c>
      <c r="Z13" s="72">
        <v>3079619</v>
      </c>
      <c r="AA13" s="72">
        <v>108254.07101499999</v>
      </c>
      <c r="AB13" s="72">
        <v>245468.13000000003</v>
      </c>
      <c r="AC13" s="72">
        <v>1381494.7777777787</v>
      </c>
      <c r="AD13" s="72">
        <v>45396.37</v>
      </c>
      <c r="AE13" s="72">
        <v>1672359.2777777789</v>
      </c>
      <c r="AF13" s="72">
        <v>212149.12976734719</v>
      </c>
      <c r="AG13" s="72">
        <v>0</v>
      </c>
      <c r="AH13" s="72">
        <v>0</v>
      </c>
      <c r="AI13" s="72">
        <v>106886</v>
      </c>
      <c r="AJ13" s="72">
        <v>106886</v>
      </c>
      <c r="AK13" s="72">
        <v>177045.1397</v>
      </c>
      <c r="AL13" s="72">
        <v>696329</v>
      </c>
      <c r="AM13" s="72">
        <v>0</v>
      </c>
      <c r="AN13" s="72">
        <v>350299</v>
      </c>
      <c r="AO13" s="72">
        <v>1046628</v>
      </c>
      <c r="AP13" s="72">
        <v>973310.63682547002</v>
      </c>
      <c r="AQ13" s="72">
        <v>396498</v>
      </c>
      <c r="AR13" s="72">
        <v>0</v>
      </c>
      <c r="AS13" s="72">
        <v>1711497</v>
      </c>
      <c r="AT13" s="72">
        <v>2107995</v>
      </c>
      <c r="AU13" s="72">
        <v>1159555.2081289103</v>
      </c>
      <c r="AV13" s="72">
        <v>1653</v>
      </c>
      <c r="AW13" s="72">
        <v>0</v>
      </c>
      <c r="AX13" s="72">
        <v>9591</v>
      </c>
      <c r="AY13" s="72">
        <v>11244</v>
      </c>
      <c r="AZ13" s="72">
        <v>10953.166934761195</v>
      </c>
      <c r="BA13" s="72">
        <v>52761</v>
      </c>
      <c r="BB13" s="72">
        <v>0</v>
      </c>
      <c r="BC13" s="72">
        <v>0</v>
      </c>
      <c r="BD13" s="72">
        <v>52761</v>
      </c>
      <c r="BE13" s="72">
        <v>52429.944000000003</v>
      </c>
      <c r="BF13" s="72">
        <v>248563</v>
      </c>
      <c r="BG13" s="72">
        <v>8808</v>
      </c>
      <c r="BH13" s="72">
        <v>0</v>
      </c>
      <c r="BI13" s="72">
        <v>257371</v>
      </c>
      <c r="BJ13" s="72">
        <v>145688.96274819036</v>
      </c>
      <c r="BK13" s="72">
        <v>22884364</v>
      </c>
      <c r="BL13" s="72">
        <v>-69223</v>
      </c>
      <c r="BM13" s="72">
        <v>632174</v>
      </c>
      <c r="BN13" s="72">
        <v>23447315</v>
      </c>
      <c r="BO13" s="72">
        <v>20757863.393440373</v>
      </c>
      <c r="BP13" s="72">
        <v>2523776</v>
      </c>
      <c r="BQ13" s="72">
        <v>-63389</v>
      </c>
      <c r="BR13" s="72">
        <v>114729</v>
      </c>
      <c r="BS13" s="72">
        <v>2575116</v>
      </c>
      <c r="BT13" s="72">
        <v>2543577.544650896</v>
      </c>
      <c r="BU13" s="72">
        <v>1320202</v>
      </c>
      <c r="BV13" s="72">
        <v>0</v>
      </c>
      <c r="BW13" s="72">
        <v>0</v>
      </c>
      <c r="BX13" s="72">
        <v>1320202</v>
      </c>
      <c r="BY13" s="72">
        <v>951067.95669979998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3607794</v>
      </c>
      <c r="CF13" s="72">
        <v>11566</v>
      </c>
      <c r="CG13" s="72">
        <v>82597</v>
      </c>
      <c r="CH13" s="72">
        <v>3701957</v>
      </c>
      <c r="CI13" s="72">
        <v>2678580.5169427297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36553727.899999999</v>
      </c>
      <c r="CP13" s="72">
        <v>3092239.7777777789</v>
      </c>
      <c r="CQ13" s="72">
        <v>6789967.6000000006</v>
      </c>
      <c r="CR13" s="72">
        <v>46435935.277777776</v>
      </c>
      <c r="CS13" s="72">
        <v>29810251.44769302</v>
      </c>
    </row>
    <row r="14" spans="1:97" ht="24.9" customHeight="1">
      <c r="A14" s="53">
        <v>8</v>
      </c>
      <c r="B14" s="71" t="s">
        <v>61</v>
      </c>
      <c r="C14" s="72">
        <v>173652.09620000262</v>
      </c>
      <c r="D14" s="72">
        <v>4561.7439999999997</v>
      </c>
      <c r="E14" s="72">
        <v>334933.58429999894</v>
      </c>
      <c r="F14" s="72">
        <v>513147.42450000159</v>
      </c>
      <c r="G14" s="72">
        <v>0</v>
      </c>
      <c r="H14" s="72">
        <v>212743.64330000797</v>
      </c>
      <c r="I14" s="72">
        <v>12546.708200000003</v>
      </c>
      <c r="J14" s="72">
        <v>271847.87939999986</v>
      </c>
      <c r="K14" s="72">
        <v>497138.23090000782</v>
      </c>
      <c r="L14" s="72">
        <v>0</v>
      </c>
      <c r="M14" s="72">
        <v>542806.78327397548</v>
      </c>
      <c r="N14" s="72">
        <v>117024.17304931504</v>
      </c>
      <c r="O14" s="72">
        <v>138741.76433870985</v>
      </c>
      <c r="P14" s="72">
        <v>798572.72066200036</v>
      </c>
      <c r="Q14" s="72">
        <v>29718.554036252146</v>
      </c>
      <c r="R14" s="72">
        <v>12297084.948197227</v>
      </c>
      <c r="S14" s="72">
        <v>108430.15799999995</v>
      </c>
      <c r="T14" s="72">
        <v>6138645.6678001937</v>
      </c>
      <c r="U14" s="72">
        <v>18544160.773997419</v>
      </c>
      <c r="V14" s="72">
        <v>221247.24000000002</v>
      </c>
      <c r="W14" s="72">
        <v>706914.99283778202</v>
      </c>
      <c r="X14" s="72">
        <v>1477156.6205167507</v>
      </c>
      <c r="Y14" s="72">
        <v>654753.26951809216</v>
      </c>
      <c r="Z14" s="72">
        <v>2838824.8828726253</v>
      </c>
      <c r="AA14" s="72">
        <v>640978.98227259947</v>
      </c>
      <c r="AB14" s="72">
        <v>153094.95495205477</v>
      </c>
      <c r="AC14" s="72">
        <v>1411374.8344216142</v>
      </c>
      <c r="AD14" s="72">
        <v>36652.943495147068</v>
      </c>
      <c r="AE14" s="72">
        <v>1601122.732868816</v>
      </c>
      <c r="AF14" s="72">
        <v>55316.722621108624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7761.9852779999992</v>
      </c>
      <c r="BG14" s="72">
        <v>1197.6600000000001</v>
      </c>
      <c r="BH14" s="72">
        <v>0</v>
      </c>
      <c r="BI14" s="72">
        <v>8959.645278</v>
      </c>
      <c r="BJ14" s="72">
        <v>8063.6807502000156</v>
      </c>
      <c r="BK14" s="72">
        <v>389.84999999999991</v>
      </c>
      <c r="BL14" s="72">
        <v>0</v>
      </c>
      <c r="BM14" s="72">
        <v>0</v>
      </c>
      <c r="BN14" s="72">
        <v>389.84999999999991</v>
      </c>
      <c r="BO14" s="72">
        <v>350.86899999999991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6000</v>
      </c>
      <c r="CF14" s="72">
        <v>0</v>
      </c>
      <c r="CG14" s="72">
        <v>0</v>
      </c>
      <c r="CH14" s="72">
        <v>6000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14100449.254039049</v>
      </c>
      <c r="CP14" s="72">
        <v>3132291.8981876802</v>
      </c>
      <c r="CQ14" s="72">
        <v>7575575.1088521415</v>
      </c>
      <c r="CR14" s="72">
        <v>24808316.261078872</v>
      </c>
      <c r="CS14" s="72">
        <v>955676.04868016031</v>
      </c>
    </row>
    <row r="15" spans="1:97" ht="24.9" customHeight="1">
      <c r="A15" s="53">
        <v>9</v>
      </c>
      <c r="B15" s="71" t="s">
        <v>62</v>
      </c>
      <c r="C15" s="72">
        <v>88539.108176516092</v>
      </c>
      <c r="D15" s="72">
        <v>500593.31246215629</v>
      </c>
      <c r="E15" s="72">
        <v>0</v>
      </c>
      <c r="F15" s="72">
        <v>589132.42063867243</v>
      </c>
      <c r="G15" s="72">
        <v>0</v>
      </c>
      <c r="H15" s="72">
        <v>16554.86256811714</v>
      </c>
      <c r="I15" s="72">
        <v>836166.49692708347</v>
      </c>
      <c r="J15" s="72">
        <v>0</v>
      </c>
      <c r="K15" s="72">
        <v>852721.35949520057</v>
      </c>
      <c r="L15" s="72">
        <v>0</v>
      </c>
      <c r="M15" s="72">
        <v>165237.15813686405</v>
      </c>
      <c r="N15" s="72">
        <v>103597.47199226278</v>
      </c>
      <c r="O15" s="72">
        <v>0</v>
      </c>
      <c r="P15" s="72">
        <v>268834.63012912683</v>
      </c>
      <c r="Q15" s="72">
        <v>0</v>
      </c>
      <c r="R15" s="72">
        <v>7673945.1891029142</v>
      </c>
      <c r="S15" s="72">
        <v>29758.783072916667</v>
      </c>
      <c r="T15" s="72">
        <v>0</v>
      </c>
      <c r="U15" s="72">
        <v>7703703.972175831</v>
      </c>
      <c r="V15" s="72">
        <v>3842661.4209113186</v>
      </c>
      <c r="W15" s="72">
        <v>1422657.4284202978</v>
      </c>
      <c r="X15" s="72">
        <v>3083005.4568358688</v>
      </c>
      <c r="Y15" s="72">
        <v>0</v>
      </c>
      <c r="Z15" s="72">
        <v>4505662.8852561666</v>
      </c>
      <c r="AA15" s="72">
        <v>2194793.6381658204</v>
      </c>
      <c r="AB15" s="72">
        <v>331498.92737161065</v>
      </c>
      <c r="AC15" s="72">
        <v>1636532.0174517315</v>
      </c>
      <c r="AD15" s="72">
        <v>0</v>
      </c>
      <c r="AE15" s="72">
        <v>1968030.9448233421</v>
      </c>
      <c r="AF15" s="72">
        <v>40995.882180000001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769709.35269014002</v>
      </c>
      <c r="BG15" s="72">
        <v>1874.9126769999998</v>
      </c>
      <c r="BH15" s="72">
        <v>9127.5700000000015</v>
      </c>
      <c r="BI15" s="72">
        <v>780711.83536714001</v>
      </c>
      <c r="BJ15" s="72">
        <v>482772.60277916724</v>
      </c>
      <c r="BK15" s="72">
        <v>623084.47454408859</v>
      </c>
      <c r="BL15" s="72">
        <v>2749128.143539492</v>
      </c>
      <c r="BM15" s="72">
        <v>0</v>
      </c>
      <c r="BN15" s="72">
        <v>3372212.6180835804</v>
      </c>
      <c r="BO15" s="72">
        <v>1700821.0750806839</v>
      </c>
      <c r="BP15" s="72">
        <v>997882.51249999995</v>
      </c>
      <c r="BQ15" s="72">
        <v>511386.66487538</v>
      </c>
      <c r="BR15" s="72">
        <v>0</v>
      </c>
      <c r="BS15" s="72">
        <v>1509269.1773753799</v>
      </c>
      <c r="BT15" s="72">
        <v>956244.45030398376</v>
      </c>
      <c r="BU15" s="72">
        <v>251360.65640000001</v>
      </c>
      <c r="BV15" s="72">
        <v>8917</v>
      </c>
      <c r="BW15" s="72">
        <v>0</v>
      </c>
      <c r="BX15" s="72">
        <v>260277.65640000001</v>
      </c>
      <c r="BY15" s="72">
        <v>206139.90386880143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161254.80151560606</v>
      </c>
      <c r="CF15" s="72">
        <v>16338.065205479452</v>
      </c>
      <c r="CG15" s="72">
        <v>0</v>
      </c>
      <c r="CH15" s="72">
        <v>177592.86672108551</v>
      </c>
      <c r="CI15" s="72">
        <v>55091.041384894677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12501724.471426154</v>
      </c>
      <c r="CP15" s="72">
        <v>9477298.32503937</v>
      </c>
      <c r="CQ15" s="72">
        <v>9127.5700000000015</v>
      </c>
      <c r="CR15" s="72">
        <v>21988150.366465524</v>
      </c>
      <c r="CS15" s="72">
        <v>9479520.0146746691</v>
      </c>
    </row>
    <row r="16" spans="1:97" ht="24.9" customHeight="1">
      <c r="A16" s="53">
        <v>10</v>
      </c>
      <c r="B16" s="71" t="s">
        <v>63</v>
      </c>
      <c r="C16" s="72">
        <v>123.84</v>
      </c>
      <c r="D16" s="72">
        <v>0</v>
      </c>
      <c r="E16" s="72">
        <v>9816.5</v>
      </c>
      <c r="F16" s="72">
        <v>9940.34</v>
      </c>
      <c r="G16" s="72">
        <v>0</v>
      </c>
      <c r="H16" s="72">
        <v>1462.47</v>
      </c>
      <c r="I16" s="72">
        <v>8989.2000000000007</v>
      </c>
      <c r="J16" s="72">
        <v>755.37</v>
      </c>
      <c r="K16" s="72">
        <v>11207.04</v>
      </c>
      <c r="L16" s="72">
        <v>0</v>
      </c>
      <c r="M16" s="72">
        <v>64441.515856999991</v>
      </c>
      <c r="N16" s="72">
        <v>90101.725772999998</v>
      </c>
      <c r="O16" s="72">
        <v>66429.240000000005</v>
      </c>
      <c r="P16" s="72">
        <v>220972.48162999999</v>
      </c>
      <c r="Q16" s="72">
        <v>0</v>
      </c>
      <c r="R16" s="72">
        <v>1000790.93</v>
      </c>
      <c r="S16" s="72">
        <v>703711.4800000001</v>
      </c>
      <c r="T16" s="72">
        <v>671465.84000000008</v>
      </c>
      <c r="U16" s="72">
        <v>2375968.25</v>
      </c>
      <c r="V16" s="72">
        <v>0</v>
      </c>
      <c r="W16" s="72">
        <v>250853.96825600008</v>
      </c>
      <c r="X16" s="72">
        <v>2204897.3977239998</v>
      </c>
      <c r="Y16" s="72">
        <v>6147184.1399999978</v>
      </c>
      <c r="Z16" s="72">
        <v>8602935.505979998</v>
      </c>
      <c r="AA16" s="72">
        <v>0</v>
      </c>
      <c r="AB16" s="72">
        <v>105170.40515100004</v>
      </c>
      <c r="AC16" s="72">
        <v>1641576.4024107787</v>
      </c>
      <c r="AD16" s="72">
        <v>588376.25</v>
      </c>
      <c r="AE16" s="72">
        <v>2335123.0575617785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24200.602811000001</v>
      </c>
      <c r="BG16" s="72">
        <v>1364.8630920000001</v>
      </c>
      <c r="BH16" s="72">
        <v>0</v>
      </c>
      <c r="BI16" s="72">
        <v>25565.465903</v>
      </c>
      <c r="BJ16" s="72">
        <v>0</v>
      </c>
      <c r="BK16" s="72">
        <v>45546.301399999997</v>
      </c>
      <c r="BL16" s="72">
        <v>4810085.6269150013</v>
      </c>
      <c r="BM16" s="72">
        <v>0</v>
      </c>
      <c r="BN16" s="72">
        <v>4855631.9283150015</v>
      </c>
      <c r="BO16" s="72">
        <v>400</v>
      </c>
      <c r="BP16" s="72">
        <v>182665</v>
      </c>
      <c r="BQ16" s="72">
        <v>0</v>
      </c>
      <c r="BR16" s="72">
        <v>0</v>
      </c>
      <c r="BS16" s="72">
        <v>182665</v>
      </c>
      <c r="BT16" s="72">
        <v>0</v>
      </c>
      <c r="BU16" s="72">
        <v>316496.8</v>
      </c>
      <c r="BV16" s="72">
        <v>11658</v>
      </c>
      <c r="BW16" s="72">
        <v>0</v>
      </c>
      <c r="BX16" s="72">
        <v>328154.8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85247.886601999999</v>
      </c>
      <c r="CF16" s="72">
        <v>74484.737346000024</v>
      </c>
      <c r="CG16" s="72">
        <v>14976</v>
      </c>
      <c r="CH16" s="72">
        <v>174708.62394800002</v>
      </c>
      <c r="CI16" s="72">
        <v>31258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2076999.7200770003</v>
      </c>
      <c r="CP16" s="72">
        <v>9546869.433260778</v>
      </c>
      <c r="CQ16" s="72">
        <v>7499003.339999998</v>
      </c>
      <c r="CR16" s="72">
        <v>19122872.49333778</v>
      </c>
      <c r="CS16" s="72">
        <v>31658</v>
      </c>
    </row>
    <row r="17" spans="1:97" ht="24.9" customHeight="1">
      <c r="A17" s="53">
        <v>11</v>
      </c>
      <c r="B17" s="71" t="s">
        <v>64</v>
      </c>
      <c r="C17" s="72">
        <v>0</v>
      </c>
      <c r="D17" s="72">
        <v>2432</v>
      </c>
      <c r="E17" s="72">
        <v>38812.19999999999</v>
      </c>
      <c r="F17" s="72">
        <v>41244.19999999999</v>
      </c>
      <c r="G17" s="72">
        <v>0</v>
      </c>
      <c r="H17" s="72">
        <v>0</v>
      </c>
      <c r="I17" s="72">
        <v>4270</v>
      </c>
      <c r="J17" s="72">
        <v>874.5</v>
      </c>
      <c r="K17" s="72">
        <v>5144.5</v>
      </c>
      <c r="L17" s="72">
        <v>0</v>
      </c>
      <c r="M17" s="72">
        <v>14143.779999999999</v>
      </c>
      <c r="N17" s="72">
        <v>53394.78</v>
      </c>
      <c r="O17" s="72">
        <v>17024.47</v>
      </c>
      <c r="P17" s="72">
        <v>84563.03</v>
      </c>
      <c r="Q17" s="72">
        <v>51293.34</v>
      </c>
      <c r="R17" s="72">
        <v>71394.67</v>
      </c>
      <c r="S17" s="72">
        <v>60670.8</v>
      </c>
      <c r="T17" s="72">
        <v>12743817.699999999</v>
      </c>
      <c r="U17" s="72">
        <v>12875883.17</v>
      </c>
      <c r="V17" s="72">
        <v>0</v>
      </c>
      <c r="W17" s="72">
        <v>153879.74</v>
      </c>
      <c r="X17" s="72">
        <v>2092332.36</v>
      </c>
      <c r="Y17" s="72">
        <v>855783.95</v>
      </c>
      <c r="Z17" s="72">
        <v>3101996.05</v>
      </c>
      <c r="AA17" s="72">
        <v>2171397.2400000002</v>
      </c>
      <c r="AB17" s="72">
        <v>197199.28000000003</v>
      </c>
      <c r="AC17" s="72">
        <v>1559463.68</v>
      </c>
      <c r="AD17" s="72">
        <v>50961.19</v>
      </c>
      <c r="AE17" s="72">
        <v>1807624.15</v>
      </c>
      <c r="AF17" s="72">
        <v>372593.11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47021.13</v>
      </c>
      <c r="BG17" s="72">
        <v>6373.02</v>
      </c>
      <c r="BH17" s="72">
        <v>0</v>
      </c>
      <c r="BI17" s="72">
        <v>53394.149999999994</v>
      </c>
      <c r="BJ17" s="72">
        <v>45385.03</v>
      </c>
      <c r="BK17" s="72">
        <v>6424.14</v>
      </c>
      <c r="BL17" s="72">
        <v>9540</v>
      </c>
      <c r="BM17" s="72">
        <v>4752.9400000000005</v>
      </c>
      <c r="BN17" s="72">
        <v>20717.080000000002</v>
      </c>
      <c r="BO17" s="72">
        <v>17609.52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34586.379999999997</v>
      </c>
      <c r="BV17" s="72">
        <v>0</v>
      </c>
      <c r="BW17" s="72">
        <v>0</v>
      </c>
      <c r="BX17" s="72">
        <v>34586.379999999997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556921.19999999995</v>
      </c>
      <c r="CF17" s="72">
        <v>57601.119999999995</v>
      </c>
      <c r="CG17" s="72">
        <v>0</v>
      </c>
      <c r="CH17" s="72">
        <v>614522.31999999995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1081570.3199999998</v>
      </c>
      <c r="CP17" s="72">
        <v>3846077.7600000002</v>
      </c>
      <c r="CQ17" s="72">
        <v>13712026.949999997</v>
      </c>
      <c r="CR17" s="72">
        <v>18639675.029999994</v>
      </c>
      <c r="CS17" s="72">
        <v>2658278.2399999998</v>
      </c>
    </row>
    <row r="18" spans="1:97" ht="24.9" customHeight="1">
      <c r="A18" s="53">
        <v>12</v>
      </c>
      <c r="B18" s="71" t="s">
        <v>65</v>
      </c>
      <c r="C18" s="72">
        <v>59954.282947230568</v>
      </c>
      <c r="D18" s="72">
        <v>5720.6664249999994</v>
      </c>
      <c r="E18" s="72">
        <v>46806.168407342811</v>
      </c>
      <c r="F18" s="72">
        <v>112481.11777957337</v>
      </c>
      <c r="G18" s="72">
        <v>37877.377836272943</v>
      </c>
      <c r="H18" s="72">
        <v>1288.90608</v>
      </c>
      <c r="I18" s="72">
        <v>23068.949640000024</v>
      </c>
      <c r="J18" s="72">
        <v>0</v>
      </c>
      <c r="K18" s="72">
        <v>24357.855720000025</v>
      </c>
      <c r="L18" s="72">
        <v>0</v>
      </c>
      <c r="M18" s="72">
        <v>212635.39418752829</v>
      </c>
      <c r="N18" s="72">
        <v>9078.9001664403768</v>
      </c>
      <c r="O18" s="72">
        <v>19367.451967642093</v>
      </c>
      <c r="P18" s="72">
        <v>241081.74632161076</v>
      </c>
      <c r="Q18" s="72">
        <v>94608.000735683934</v>
      </c>
      <c r="R18" s="72">
        <v>6402311.540858713</v>
      </c>
      <c r="S18" s="72">
        <v>443911.63362947368</v>
      </c>
      <c r="T18" s="72">
        <v>4505781.953155959</v>
      </c>
      <c r="U18" s="72">
        <v>11352005.127644146</v>
      </c>
      <c r="V18" s="72">
        <v>280729.21586499998</v>
      </c>
      <c r="W18" s="72">
        <v>839385.51559818769</v>
      </c>
      <c r="X18" s="72">
        <v>483522.92609239486</v>
      </c>
      <c r="Y18" s="72">
        <v>44687.789589041095</v>
      </c>
      <c r="Z18" s="72">
        <v>1367596.2312796237</v>
      </c>
      <c r="AA18" s="72">
        <v>318258.99623692484</v>
      </c>
      <c r="AB18" s="72">
        <v>198682.01753749765</v>
      </c>
      <c r="AC18" s="72">
        <v>1260315.610438118</v>
      </c>
      <c r="AD18" s="72">
        <v>1713.013698630137</v>
      </c>
      <c r="AE18" s="72">
        <v>1460710.6416742457</v>
      </c>
      <c r="AF18" s="72">
        <v>21012.618036096523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-21669.962227068499</v>
      </c>
      <c r="AM18" s="72">
        <v>0</v>
      </c>
      <c r="AN18" s="72">
        <v>0</v>
      </c>
      <c r="AO18" s="72">
        <v>-21669.962227068499</v>
      </c>
      <c r="AP18" s="72">
        <v>-18390.367237397255</v>
      </c>
      <c r="AQ18" s="72">
        <v>-40470.077845287669</v>
      </c>
      <c r="AR18" s="72">
        <v>0</v>
      </c>
      <c r="AS18" s="72">
        <v>0</v>
      </c>
      <c r="AT18" s="72">
        <v>-40470.077845287669</v>
      </c>
      <c r="AU18" s="72">
        <v>-31535.581679863026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25270.194449102393</v>
      </c>
      <c r="BG18" s="72">
        <v>0</v>
      </c>
      <c r="BH18" s="72">
        <v>10917.76</v>
      </c>
      <c r="BI18" s="72">
        <v>36187.954449102392</v>
      </c>
      <c r="BJ18" s="72">
        <v>31210.035596421461</v>
      </c>
      <c r="BK18" s="72">
        <v>1443947.7679567237</v>
      </c>
      <c r="BL18" s="72">
        <v>0</v>
      </c>
      <c r="BM18" s="72">
        <v>0</v>
      </c>
      <c r="BN18" s="72">
        <v>1443947.7679567237</v>
      </c>
      <c r="BO18" s="72">
        <v>634807.85201381764</v>
      </c>
      <c r="BP18" s="72">
        <v>187815.41613120108</v>
      </c>
      <c r="BQ18" s="72">
        <v>0</v>
      </c>
      <c r="BR18" s="72">
        <v>0</v>
      </c>
      <c r="BS18" s="72">
        <v>187815.41613120108</v>
      </c>
      <c r="BT18" s="72">
        <v>132586.19124454347</v>
      </c>
      <c r="BU18" s="72">
        <v>59548</v>
      </c>
      <c r="BV18" s="72">
        <v>0</v>
      </c>
      <c r="BW18" s="72">
        <v>0</v>
      </c>
      <c r="BX18" s="72">
        <v>59548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61614.635000000002</v>
      </c>
      <c r="CF18" s="72">
        <v>0</v>
      </c>
      <c r="CG18" s="72">
        <v>2000</v>
      </c>
      <c r="CH18" s="72">
        <v>63614.635000000002</v>
      </c>
      <c r="CI18" s="72">
        <v>20710.667634000001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9430313.6306738276</v>
      </c>
      <c r="CP18" s="72">
        <v>2225618.6863914272</v>
      </c>
      <c r="CQ18" s="72">
        <v>4631274.1368186148</v>
      </c>
      <c r="CR18" s="72">
        <v>16287206.453883871</v>
      </c>
      <c r="CS18" s="72">
        <v>1521875.0062815007</v>
      </c>
    </row>
    <row r="19" spans="1:97" ht="24.9" customHeight="1">
      <c r="A19" s="53">
        <v>13</v>
      </c>
      <c r="B19" s="71" t="s">
        <v>91</v>
      </c>
      <c r="C19" s="72">
        <v>542040.49783000001</v>
      </c>
      <c r="D19" s="72">
        <v>0</v>
      </c>
      <c r="E19" s="72">
        <v>0</v>
      </c>
      <c r="F19" s="72">
        <v>542040.49783000001</v>
      </c>
      <c r="G19" s="72">
        <v>284243.60632099991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191777.18335600005</v>
      </c>
      <c r="N19" s="72">
        <v>17633.070032000025</v>
      </c>
      <c r="O19" s="72">
        <v>0</v>
      </c>
      <c r="P19" s="72">
        <v>209410.25338800007</v>
      </c>
      <c r="Q19" s="72">
        <v>171145.65633599996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1727356.7765129926</v>
      </c>
      <c r="X19" s="72">
        <v>603153.50910900114</v>
      </c>
      <c r="Y19" s="72">
        <v>0</v>
      </c>
      <c r="Z19" s="72">
        <v>2330510.2856219937</v>
      </c>
      <c r="AA19" s="72">
        <v>1562846.5514137936</v>
      </c>
      <c r="AB19" s="72">
        <v>113759.95120800013</v>
      </c>
      <c r="AC19" s="72">
        <v>1291141.4755867787</v>
      </c>
      <c r="AD19" s="72">
        <v>0</v>
      </c>
      <c r="AE19" s="72">
        <v>1404901.4267947788</v>
      </c>
      <c r="AF19" s="72">
        <v>80067.021758398361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4409731.298713115</v>
      </c>
      <c r="AM19" s="72">
        <v>0</v>
      </c>
      <c r="AN19" s="72">
        <v>0</v>
      </c>
      <c r="AO19" s="72">
        <v>4409731.298713115</v>
      </c>
      <c r="AP19" s="72">
        <v>4402317.0767531134</v>
      </c>
      <c r="AQ19" s="72">
        <v>3248219.6266084583</v>
      </c>
      <c r="AR19" s="72">
        <v>0</v>
      </c>
      <c r="AS19" s="72">
        <v>0</v>
      </c>
      <c r="AT19" s="72">
        <v>3248219.6266084583</v>
      </c>
      <c r="AU19" s="72">
        <v>3246555.1084084585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6378.3529200000048</v>
      </c>
      <c r="BG19" s="72">
        <v>16445.750000000004</v>
      </c>
      <c r="BH19" s="72">
        <v>0</v>
      </c>
      <c r="BI19" s="72">
        <v>22824.102920000008</v>
      </c>
      <c r="BJ19" s="72">
        <v>18259.282335999989</v>
      </c>
      <c r="BK19" s="72">
        <v>650576.76996813738</v>
      </c>
      <c r="BL19" s="72">
        <v>43585.812292000017</v>
      </c>
      <c r="BM19" s="72">
        <v>17335.919999999998</v>
      </c>
      <c r="BN19" s="72">
        <v>711498.50226013747</v>
      </c>
      <c r="BO19" s="72">
        <v>574636.51534887054</v>
      </c>
      <c r="BP19" s="72">
        <v>346277.94416199997</v>
      </c>
      <c r="BQ19" s="72">
        <v>0</v>
      </c>
      <c r="BR19" s="72">
        <v>0</v>
      </c>
      <c r="BS19" s="72">
        <v>346277.94416199997</v>
      </c>
      <c r="BT19" s="72">
        <v>323005.41640495136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152768.45840199996</v>
      </c>
      <c r="CF19" s="72">
        <v>5343.9734000000026</v>
      </c>
      <c r="CG19" s="72">
        <v>0</v>
      </c>
      <c r="CH19" s="72">
        <v>158112.43180199998</v>
      </c>
      <c r="CI19" s="72">
        <v>108261.01743247933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11388886.859680703</v>
      </c>
      <c r="CP19" s="72">
        <v>1977303.59041978</v>
      </c>
      <c r="CQ19" s="72">
        <v>17335.919999999998</v>
      </c>
      <c r="CR19" s="72">
        <v>13383526.370100483</v>
      </c>
      <c r="CS19" s="72">
        <v>10771337.252513064</v>
      </c>
    </row>
    <row r="20" spans="1:97" ht="24.9" customHeight="1">
      <c r="A20" s="53">
        <v>14</v>
      </c>
      <c r="B20" s="71" t="s">
        <v>66</v>
      </c>
      <c r="C20" s="72">
        <v>4892.0500000000011</v>
      </c>
      <c r="D20" s="72">
        <v>3371.71</v>
      </c>
      <c r="E20" s="72">
        <v>1138.1500000000001</v>
      </c>
      <c r="F20" s="72">
        <v>9401.9100000000017</v>
      </c>
      <c r="G20" s="72">
        <v>1177.5</v>
      </c>
      <c r="H20" s="72">
        <v>47445.159999994459</v>
      </c>
      <c r="I20" s="72">
        <v>35191.030000000006</v>
      </c>
      <c r="J20" s="72">
        <v>1877.7799999999988</v>
      </c>
      <c r="K20" s="72">
        <v>84513.969999994471</v>
      </c>
      <c r="L20" s="72">
        <v>0</v>
      </c>
      <c r="M20" s="72">
        <v>171630.29000000266</v>
      </c>
      <c r="N20" s="72">
        <v>82823.230000000243</v>
      </c>
      <c r="O20" s="72">
        <v>7698.2999999999993</v>
      </c>
      <c r="P20" s="72">
        <v>262151.82000000292</v>
      </c>
      <c r="Q20" s="72">
        <v>0</v>
      </c>
      <c r="R20" s="72">
        <v>3651638.0299997306</v>
      </c>
      <c r="S20" s="72">
        <v>11062.5</v>
      </c>
      <c r="T20" s="72">
        <v>814000.85000000638</v>
      </c>
      <c r="U20" s="72">
        <v>4476701.3799997373</v>
      </c>
      <c r="V20" s="72">
        <v>0</v>
      </c>
      <c r="W20" s="72">
        <v>495297.77999999898</v>
      </c>
      <c r="X20" s="72">
        <v>2143273.8600000045</v>
      </c>
      <c r="Y20" s="72">
        <v>72307.160000000207</v>
      </c>
      <c r="Z20" s="72">
        <v>2710878.8000000035</v>
      </c>
      <c r="AA20" s="72">
        <v>1291512.2300000016</v>
      </c>
      <c r="AB20" s="72">
        <v>135289.64000000016</v>
      </c>
      <c r="AC20" s="72">
        <v>1603454.2477777805</v>
      </c>
      <c r="AD20" s="72">
        <v>20530</v>
      </c>
      <c r="AE20" s="72">
        <v>1759273.8877777806</v>
      </c>
      <c r="AF20" s="72">
        <v>232805.22000000172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-605942.22</v>
      </c>
      <c r="AM20" s="72">
        <v>0</v>
      </c>
      <c r="AN20" s="72">
        <v>0</v>
      </c>
      <c r="AO20" s="72">
        <v>-605942.22</v>
      </c>
      <c r="AP20" s="72">
        <v>-605942.22</v>
      </c>
      <c r="AQ20" s="72">
        <v>-659206.07999999996</v>
      </c>
      <c r="AR20" s="72">
        <v>0</v>
      </c>
      <c r="AS20" s="72">
        <v>0</v>
      </c>
      <c r="AT20" s="72">
        <v>-659206.07999999996</v>
      </c>
      <c r="AU20" s="72">
        <v>-659206.07999999996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179254.72999999984</v>
      </c>
      <c r="BG20" s="72">
        <v>878.78</v>
      </c>
      <c r="BH20" s="72">
        <v>0</v>
      </c>
      <c r="BI20" s="72">
        <v>180133.50999999983</v>
      </c>
      <c r="BJ20" s="72">
        <v>157606.24000000025</v>
      </c>
      <c r="BK20" s="72">
        <v>584975.02999999991</v>
      </c>
      <c r="BL20" s="72">
        <v>2404738.3799999952</v>
      </c>
      <c r="BM20" s="72">
        <v>101262.61999999991</v>
      </c>
      <c r="BN20" s="72">
        <v>3090976.0299999951</v>
      </c>
      <c r="BO20" s="72">
        <v>2110197.3630000004</v>
      </c>
      <c r="BP20" s="72">
        <v>1636.89</v>
      </c>
      <c r="BQ20" s="72">
        <v>0</v>
      </c>
      <c r="BR20" s="72">
        <v>0</v>
      </c>
      <c r="BS20" s="72">
        <v>1636.89</v>
      </c>
      <c r="BT20" s="72">
        <v>1284.79</v>
      </c>
      <c r="BU20" s="72">
        <v>151051</v>
      </c>
      <c r="BV20" s="72">
        <v>200</v>
      </c>
      <c r="BW20" s="72">
        <v>0</v>
      </c>
      <c r="BX20" s="72">
        <v>151251</v>
      </c>
      <c r="BY20" s="72">
        <v>66366.19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557396.76000000013</v>
      </c>
      <c r="CF20" s="72">
        <v>158986.34</v>
      </c>
      <c r="CG20" s="72">
        <v>0</v>
      </c>
      <c r="CH20" s="72">
        <v>716383.10000000009</v>
      </c>
      <c r="CI20" s="72">
        <v>321513.21000000002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4715359.0599997276</v>
      </c>
      <c r="CP20" s="72">
        <v>6443980.0777777806</v>
      </c>
      <c r="CQ20" s="72">
        <v>1018814.8600000064</v>
      </c>
      <c r="CR20" s="72">
        <v>12178153.997777514</v>
      </c>
      <c r="CS20" s="72">
        <v>2917314.4430000042</v>
      </c>
    </row>
    <row r="21" spans="1:97" ht="24.9" customHeight="1">
      <c r="A21" s="53">
        <v>15</v>
      </c>
      <c r="B21" s="71" t="s">
        <v>67</v>
      </c>
      <c r="C21" s="72">
        <v>1854.9950000000001</v>
      </c>
      <c r="D21" s="72">
        <v>0</v>
      </c>
      <c r="E21" s="72">
        <v>10032.927250000001</v>
      </c>
      <c r="F21" s="72">
        <v>11887.922250000001</v>
      </c>
      <c r="G21" s="72">
        <v>0</v>
      </c>
      <c r="H21" s="72">
        <v>15</v>
      </c>
      <c r="I21" s="72">
        <v>3207</v>
      </c>
      <c r="J21" s="72">
        <v>46</v>
      </c>
      <c r="K21" s="72">
        <v>3268</v>
      </c>
      <c r="L21" s="72">
        <v>0</v>
      </c>
      <c r="M21" s="72">
        <v>332077.14926201012</v>
      </c>
      <c r="N21" s="72">
        <v>10758.05736624</v>
      </c>
      <c r="O21" s="72">
        <v>7829.0721999999996</v>
      </c>
      <c r="P21" s="72">
        <v>350664.27882825013</v>
      </c>
      <c r="Q21" s="72">
        <v>293732.5</v>
      </c>
      <c r="R21" s="72">
        <v>390398.22423480003</v>
      </c>
      <c r="S21" s="72">
        <v>0</v>
      </c>
      <c r="T21" s="72">
        <v>522926.92501415097</v>
      </c>
      <c r="U21" s="72">
        <v>913325.149248951</v>
      </c>
      <c r="V21" s="72">
        <v>0</v>
      </c>
      <c r="W21" s="72">
        <v>372211.88961149997</v>
      </c>
      <c r="X21" s="72">
        <v>1207471.2824351401</v>
      </c>
      <c r="Y21" s="72">
        <v>0</v>
      </c>
      <c r="Z21" s="72">
        <v>1579683.17204664</v>
      </c>
      <c r="AA21" s="72">
        <v>28853.61</v>
      </c>
      <c r="AB21" s="72">
        <v>180969.32659991994</v>
      </c>
      <c r="AC21" s="72">
        <v>1404850.1755720887</v>
      </c>
      <c r="AD21" s="72">
        <v>0</v>
      </c>
      <c r="AE21" s="72">
        <v>1585819.5021720086</v>
      </c>
      <c r="AF21" s="72">
        <v>22831.330379985608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120721.04</v>
      </c>
      <c r="AM21" s="72">
        <v>0</v>
      </c>
      <c r="AN21" s="72">
        <v>0</v>
      </c>
      <c r="AO21" s="72">
        <v>120721.04</v>
      </c>
      <c r="AP21" s="72">
        <v>120721.04</v>
      </c>
      <c r="AQ21" s="72">
        <v>310527</v>
      </c>
      <c r="AR21" s="72">
        <v>0</v>
      </c>
      <c r="AS21" s="72">
        <v>0</v>
      </c>
      <c r="AT21" s="72">
        <v>310527</v>
      </c>
      <c r="AU21" s="72">
        <v>310527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157187.59207299998</v>
      </c>
      <c r="BG21" s="72">
        <v>6870.6143000000002</v>
      </c>
      <c r="BH21" s="72">
        <v>0</v>
      </c>
      <c r="BI21" s="72">
        <v>164058.20637299996</v>
      </c>
      <c r="BJ21" s="72">
        <v>30310.127514853437</v>
      </c>
      <c r="BK21" s="72">
        <v>265842.32215624099</v>
      </c>
      <c r="BL21" s="72">
        <v>119803.94529999999</v>
      </c>
      <c r="BM21" s="72">
        <v>0</v>
      </c>
      <c r="BN21" s="72">
        <v>385646.26745624095</v>
      </c>
      <c r="BO21" s="72">
        <v>39172.071583971912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358964.57900000003</v>
      </c>
      <c r="BV21" s="72">
        <v>0</v>
      </c>
      <c r="BW21" s="72">
        <v>0</v>
      </c>
      <c r="BX21" s="72">
        <v>358964.57900000003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287045.27378100104</v>
      </c>
      <c r="CF21" s="72">
        <v>18047.729599999999</v>
      </c>
      <c r="CG21" s="72">
        <v>500</v>
      </c>
      <c r="CH21" s="72">
        <v>305593.00338100106</v>
      </c>
      <c r="CI21" s="72">
        <v>70609.178212855695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2777814.3917184719</v>
      </c>
      <c r="CP21" s="72">
        <v>2771008.8045734689</v>
      </c>
      <c r="CQ21" s="72">
        <v>541334.92446415091</v>
      </c>
      <c r="CR21" s="72">
        <v>6090158.1207560915</v>
      </c>
      <c r="CS21" s="72">
        <v>916756.85769166681</v>
      </c>
    </row>
    <row r="22" spans="1:97" ht="24.9" customHeight="1">
      <c r="A22" s="53">
        <v>16</v>
      </c>
      <c r="B22" s="71" t="s">
        <v>68</v>
      </c>
      <c r="C22" s="72">
        <v>0</v>
      </c>
      <c r="D22" s="72">
        <v>2610</v>
      </c>
      <c r="E22" s="72">
        <v>0</v>
      </c>
      <c r="F22" s="72">
        <v>2610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16279.902441</v>
      </c>
      <c r="N22" s="72">
        <v>0</v>
      </c>
      <c r="O22" s="72">
        <v>0</v>
      </c>
      <c r="P22" s="72">
        <v>16279.902441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3136432.1891209902</v>
      </c>
      <c r="X22" s="72">
        <v>0</v>
      </c>
      <c r="Y22" s="72">
        <v>0</v>
      </c>
      <c r="Z22" s="72">
        <v>3136432.1891209902</v>
      </c>
      <c r="AA22" s="72">
        <v>0</v>
      </c>
      <c r="AB22" s="72">
        <v>281801.67724300025</v>
      </c>
      <c r="AC22" s="72">
        <v>1220654.0791477787</v>
      </c>
      <c r="AD22" s="72">
        <v>0</v>
      </c>
      <c r="AE22" s="72">
        <v>1502455.7563907788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180</v>
      </c>
      <c r="BM22" s="72">
        <v>0</v>
      </c>
      <c r="BN22" s="72">
        <v>180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38047.333399999996</v>
      </c>
      <c r="BV22" s="72">
        <v>0</v>
      </c>
      <c r="BW22" s="72">
        <v>0</v>
      </c>
      <c r="BX22" s="72">
        <v>38047.333399999996</v>
      </c>
      <c r="BY22" s="72">
        <v>0</v>
      </c>
      <c r="BZ22" s="72">
        <v>0</v>
      </c>
      <c r="CA22" s="72">
        <v>385</v>
      </c>
      <c r="CB22" s="72">
        <v>0</v>
      </c>
      <c r="CC22" s="72">
        <v>385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3472561.1022049906</v>
      </c>
      <c r="CP22" s="72">
        <v>1223829.0791477787</v>
      </c>
      <c r="CQ22" s="72">
        <v>0</v>
      </c>
      <c r="CR22" s="72">
        <v>4696390.181352769</v>
      </c>
      <c r="CS22" s="72">
        <v>0</v>
      </c>
    </row>
    <row r="23" spans="1:97" ht="24.9" customHeight="1">
      <c r="A23" s="53">
        <v>17</v>
      </c>
      <c r="B23" s="71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1795.1652299836624</v>
      </c>
      <c r="N23" s="72">
        <v>465.27250000000004</v>
      </c>
      <c r="O23" s="72">
        <v>0</v>
      </c>
      <c r="P23" s="72">
        <v>2260.4377299836624</v>
      </c>
      <c r="Q23" s="72">
        <v>-4741.5784546217401</v>
      </c>
      <c r="R23" s="72">
        <v>1342684.0858092692</v>
      </c>
      <c r="S23" s="72">
        <v>290439.99424657546</v>
      </c>
      <c r="T23" s="72">
        <v>0</v>
      </c>
      <c r="U23" s="72">
        <v>1633124.0800558447</v>
      </c>
      <c r="V23" s="72">
        <v>0</v>
      </c>
      <c r="W23" s="72">
        <v>688771.63748587505</v>
      </c>
      <c r="X23" s="72">
        <v>23892.7379</v>
      </c>
      <c r="Y23" s="72">
        <v>0</v>
      </c>
      <c r="Z23" s="72">
        <v>712664.375385875</v>
      </c>
      <c r="AA23" s="72">
        <v>67951.846634932605</v>
      </c>
      <c r="AB23" s="72">
        <v>114603.12390435117</v>
      </c>
      <c r="AC23" s="72">
        <v>1219537.1892777786</v>
      </c>
      <c r="AD23" s="72">
        <v>0</v>
      </c>
      <c r="AE23" s="72">
        <v>1334140.3131821298</v>
      </c>
      <c r="AF23" s="72">
        <v>13653.006871093699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61105.8110958904</v>
      </c>
      <c r="AM23" s="72">
        <v>0</v>
      </c>
      <c r="AN23" s="72">
        <v>0</v>
      </c>
      <c r="AO23" s="72">
        <v>61105.8110958904</v>
      </c>
      <c r="AP23" s="72">
        <v>56086.868194815099</v>
      </c>
      <c r="AQ23" s="72">
        <v>-247948.75161419099</v>
      </c>
      <c r="AR23" s="72">
        <v>0</v>
      </c>
      <c r="AS23" s="72">
        <v>0</v>
      </c>
      <c r="AT23" s="72">
        <v>-247948.75161419099</v>
      </c>
      <c r="AU23" s="72">
        <v>-243667.275374385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144202.99749740094</v>
      </c>
      <c r="BG23" s="72">
        <v>0</v>
      </c>
      <c r="BH23" s="72">
        <v>0</v>
      </c>
      <c r="BI23" s="72">
        <v>144202.99749740094</v>
      </c>
      <c r="BJ23" s="72">
        <v>115360.505467521</v>
      </c>
      <c r="BK23" s="72">
        <v>378716.54219910974</v>
      </c>
      <c r="BL23" s="72">
        <v>0</v>
      </c>
      <c r="BM23" s="72">
        <v>0</v>
      </c>
      <c r="BN23" s="72">
        <v>378716.54219910974</v>
      </c>
      <c r="BO23" s="72">
        <v>340620.43803749001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111503.53480000001</v>
      </c>
      <c r="CF23" s="72">
        <v>0</v>
      </c>
      <c r="CG23" s="72">
        <v>0</v>
      </c>
      <c r="CH23" s="72">
        <v>111503.53480000001</v>
      </c>
      <c r="CI23" s="72">
        <v>72842.678199999995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2595434.146407689</v>
      </c>
      <c r="CP23" s="72">
        <v>1534335.1939243542</v>
      </c>
      <c r="CQ23" s="72">
        <v>0</v>
      </c>
      <c r="CR23" s="72">
        <v>4129769.3403320429</v>
      </c>
      <c r="CS23" s="72">
        <v>418106.48957684566</v>
      </c>
    </row>
    <row r="24" spans="1:97" ht="24.9" customHeight="1">
      <c r="A24" s="53">
        <v>18</v>
      </c>
      <c r="B24" s="71" t="s">
        <v>70</v>
      </c>
      <c r="C24" s="72">
        <v>60</v>
      </c>
      <c r="D24" s="72">
        <v>555</v>
      </c>
      <c r="E24" s="72">
        <v>0</v>
      </c>
      <c r="F24" s="72">
        <v>615</v>
      </c>
      <c r="G24" s="72">
        <v>0</v>
      </c>
      <c r="H24" s="72">
        <v>0</v>
      </c>
      <c r="I24" s="72">
        <v>539</v>
      </c>
      <c r="J24" s="72">
        <v>0</v>
      </c>
      <c r="K24" s="72">
        <v>539</v>
      </c>
      <c r="L24" s="72">
        <v>0</v>
      </c>
      <c r="M24" s="72">
        <v>30250.690000000002</v>
      </c>
      <c r="N24" s="72">
        <v>1789.95</v>
      </c>
      <c r="O24" s="72">
        <v>0</v>
      </c>
      <c r="P24" s="72">
        <v>32040.640000000003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1048424.49</v>
      </c>
      <c r="X24" s="72">
        <v>127016.05</v>
      </c>
      <c r="Y24" s="72">
        <v>0</v>
      </c>
      <c r="Z24" s="72">
        <v>1175440.54</v>
      </c>
      <c r="AA24" s="72">
        <v>14528.35</v>
      </c>
      <c r="AB24" s="72">
        <v>111238.15000000004</v>
      </c>
      <c r="AC24" s="72">
        <v>1232808.8177777787</v>
      </c>
      <c r="AD24" s="72">
        <v>0</v>
      </c>
      <c r="AE24" s="72">
        <v>1344046.9677777789</v>
      </c>
      <c r="AF24" s="72">
        <v>281.07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26498.78</v>
      </c>
      <c r="BG24" s="72">
        <v>0</v>
      </c>
      <c r="BH24" s="72">
        <v>0</v>
      </c>
      <c r="BI24" s="72">
        <v>26498.78</v>
      </c>
      <c r="BJ24" s="72">
        <v>23561.47</v>
      </c>
      <c r="BK24" s="72">
        <v>181534.96</v>
      </c>
      <c r="BL24" s="72">
        <v>659.54</v>
      </c>
      <c r="BM24" s="72">
        <v>1350</v>
      </c>
      <c r="BN24" s="72">
        <v>183544.5</v>
      </c>
      <c r="BO24" s="72">
        <v>148517.72</v>
      </c>
      <c r="BP24" s="72">
        <v>4262.91</v>
      </c>
      <c r="BQ24" s="72">
        <v>0</v>
      </c>
      <c r="BR24" s="72">
        <v>0</v>
      </c>
      <c r="BS24" s="72">
        <v>4262.91</v>
      </c>
      <c r="BT24" s="72">
        <v>4516.8999999999996</v>
      </c>
      <c r="BU24" s="72">
        <v>92745.17</v>
      </c>
      <c r="BV24" s="72">
        <v>0</v>
      </c>
      <c r="BW24" s="72">
        <v>150</v>
      </c>
      <c r="BX24" s="72">
        <v>92895.17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195112.21999999997</v>
      </c>
      <c r="CF24" s="72">
        <v>40</v>
      </c>
      <c r="CG24" s="72">
        <v>0</v>
      </c>
      <c r="CH24" s="72">
        <v>195152.21999999997</v>
      </c>
      <c r="CI24" s="72">
        <v>180946.53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1690127.3699999999</v>
      </c>
      <c r="CP24" s="72">
        <v>1363408.3577777788</v>
      </c>
      <c r="CQ24" s="72">
        <v>1500</v>
      </c>
      <c r="CR24" s="72">
        <v>3055035.7277777791</v>
      </c>
      <c r="CS24" s="72">
        <v>372352.04</v>
      </c>
    </row>
    <row r="25" spans="1:97" ht="13.8">
      <c r="A25" s="55"/>
      <c r="B25" s="56" t="s">
        <v>1</v>
      </c>
      <c r="C25" s="57">
        <v>18461904.448800959</v>
      </c>
      <c r="D25" s="57">
        <v>36543584.608567916</v>
      </c>
      <c r="E25" s="57">
        <v>3676461.1263415404</v>
      </c>
      <c r="F25" s="57">
        <v>58681950.183710426</v>
      </c>
      <c r="G25" s="57">
        <v>7491773.6682205461</v>
      </c>
      <c r="H25" s="57">
        <v>1984771.4799141197</v>
      </c>
      <c r="I25" s="57">
        <v>3873013.7395970896</v>
      </c>
      <c r="J25" s="57">
        <v>284913.02939999988</v>
      </c>
      <c r="K25" s="57">
        <v>6142698.2489112085</v>
      </c>
      <c r="L25" s="57">
        <v>40815.194292512082</v>
      </c>
      <c r="M25" s="57">
        <v>6696311.5928706294</v>
      </c>
      <c r="N25" s="57">
        <v>6515259.6246453933</v>
      </c>
      <c r="O25" s="57">
        <v>366324.42430935201</v>
      </c>
      <c r="P25" s="57">
        <v>13577895.641825374</v>
      </c>
      <c r="Q25" s="57">
        <v>1418690.3234737364</v>
      </c>
      <c r="R25" s="57">
        <v>190337590.3372429</v>
      </c>
      <c r="S25" s="57">
        <v>26657061.211565968</v>
      </c>
      <c r="T25" s="57">
        <v>75620213.791217595</v>
      </c>
      <c r="U25" s="57">
        <v>292614865.3400265</v>
      </c>
      <c r="V25" s="57">
        <v>62553480.910031326</v>
      </c>
      <c r="W25" s="57">
        <v>49167845.428870909</v>
      </c>
      <c r="X25" s="57">
        <v>72396585.325134963</v>
      </c>
      <c r="Y25" s="57">
        <v>12173657.769316031</v>
      </c>
      <c r="Z25" s="57">
        <v>133738088.52332191</v>
      </c>
      <c r="AA25" s="57">
        <v>10012604.677838013</v>
      </c>
      <c r="AB25" s="57">
        <v>9587783.3588146679</v>
      </c>
      <c r="AC25" s="57">
        <v>32825100.028114811</v>
      </c>
      <c r="AD25" s="57">
        <v>779801.70655027719</v>
      </c>
      <c r="AE25" s="57">
        <v>43192685.093479753</v>
      </c>
      <c r="AF25" s="57">
        <v>1775971.1346298542</v>
      </c>
      <c r="AG25" s="57">
        <v>36539.978999999999</v>
      </c>
      <c r="AH25" s="57">
        <v>0</v>
      </c>
      <c r="AI25" s="57">
        <v>106886</v>
      </c>
      <c r="AJ25" s="57">
        <v>143425.97899999999</v>
      </c>
      <c r="AK25" s="57">
        <v>198338.81246225</v>
      </c>
      <c r="AL25" s="57">
        <v>8422539.8582469374</v>
      </c>
      <c r="AM25" s="57">
        <v>0</v>
      </c>
      <c r="AN25" s="57">
        <v>623567.43999999994</v>
      </c>
      <c r="AO25" s="57">
        <v>9046107.2982469331</v>
      </c>
      <c r="AP25" s="57">
        <v>8942456.8727599997</v>
      </c>
      <c r="AQ25" s="57">
        <v>3007619.7171489797</v>
      </c>
      <c r="AR25" s="57">
        <v>0</v>
      </c>
      <c r="AS25" s="57">
        <v>1711497</v>
      </c>
      <c r="AT25" s="57">
        <v>4719116.7171489801</v>
      </c>
      <c r="AU25" s="57">
        <v>3782228.379483121</v>
      </c>
      <c r="AV25" s="57">
        <v>555498.38514200004</v>
      </c>
      <c r="AW25" s="57">
        <v>0</v>
      </c>
      <c r="AX25" s="57">
        <v>9591</v>
      </c>
      <c r="AY25" s="57">
        <v>565089.38514200004</v>
      </c>
      <c r="AZ25" s="57">
        <v>339250.47487939289</v>
      </c>
      <c r="BA25" s="57">
        <v>52761</v>
      </c>
      <c r="BB25" s="57">
        <v>0</v>
      </c>
      <c r="BC25" s="57">
        <v>0</v>
      </c>
      <c r="BD25" s="57">
        <v>52761</v>
      </c>
      <c r="BE25" s="57">
        <v>52429.944000000003</v>
      </c>
      <c r="BF25" s="57">
        <v>10049434.984206649</v>
      </c>
      <c r="BG25" s="57">
        <v>101411.19468200003</v>
      </c>
      <c r="BH25" s="57">
        <v>21798.342000000004</v>
      </c>
      <c r="BI25" s="57">
        <v>10172644.520888649</v>
      </c>
      <c r="BJ25" s="57">
        <v>3033822.0611552214</v>
      </c>
      <c r="BK25" s="57">
        <v>89545606.550536454</v>
      </c>
      <c r="BL25" s="57">
        <v>26534328.830361921</v>
      </c>
      <c r="BM25" s="57">
        <v>827286.71499999985</v>
      </c>
      <c r="BN25" s="57">
        <v>116907222.09589836</v>
      </c>
      <c r="BO25" s="57">
        <v>74509504.906300619</v>
      </c>
      <c r="BP25" s="57">
        <v>10123886.7255372</v>
      </c>
      <c r="BQ25" s="57">
        <v>472361.17487538001</v>
      </c>
      <c r="BR25" s="57">
        <v>114748.57</v>
      </c>
      <c r="BS25" s="57">
        <v>10710996.47041258</v>
      </c>
      <c r="BT25" s="57">
        <v>9247776.7021006756</v>
      </c>
      <c r="BU25" s="57">
        <v>11625954.453434002</v>
      </c>
      <c r="BV25" s="57">
        <v>113157.50440000001</v>
      </c>
      <c r="BW25" s="57">
        <v>4773</v>
      </c>
      <c r="BX25" s="57">
        <v>11743884.957834002</v>
      </c>
      <c r="BY25" s="57">
        <v>7289099.8502688715</v>
      </c>
      <c r="BZ25" s="57">
        <v>186000</v>
      </c>
      <c r="CA25" s="57">
        <v>110683.91976021533</v>
      </c>
      <c r="CB25" s="57">
        <v>0</v>
      </c>
      <c r="CC25" s="57">
        <v>296683.91976021533</v>
      </c>
      <c r="CD25" s="57">
        <v>45499.995474000003</v>
      </c>
      <c r="CE25" s="57">
        <v>26857807.463193618</v>
      </c>
      <c r="CF25" s="57">
        <v>1687725.5655584796</v>
      </c>
      <c r="CG25" s="57">
        <v>356699.54749999999</v>
      </c>
      <c r="CH25" s="57">
        <v>28902232.576252103</v>
      </c>
      <c r="CI25" s="57">
        <v>17809547.505826455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436699855.7629599</v>
      </c>
      <c r="CP25" s="57">
        <v>207830272.72726408</v>
      </c>
      <c r="CQ25" s="57">
        <v>96678219.461634785</v>
      </c>
      <c r="CR25" s="57">
        <v>741208347.95185876</v>
      </c>
      <c r="CS25" s="57">
        <v>208543291.41319659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8" t="s">
        <v>74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97" ht="17.25" customHeigh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97" ht="12.75" customHeight="1"/>
    <row r="34" spans="2:2" ht="13.8">
      <c r="B34" s="62"/>
    </row>
  </sheetData>
  <sortState xmlns:xlrd2="http://schemas.microsoft.com/office/spreadsheetml/2017/richdata2"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C18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83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22.8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54</v>
      </c>
      <c r="C6" s="72">
        <v>3516119.6935572433</v>
      </c>
      <c r="D6" s="72">
        <v>2988229.5908894837</v>
      </c>
      <c r="E6" s="72">
        <v>1688085.7132777267</v>
      </c>
      <c r="F6" s="72">
        <v>1688085.7132777267</v>
      </c>
      <c r="G6" s="72">
        <v>1221260.3087029662</v>
      </c>
      <c r="H6" s="72">
        <v>1198785.744681227</v>
      </c>
      <c r="I6" s="72">
        <v>78465388.559705392</v>
      </c>
      <c r="J6" s="72">
        <v>20606937.226614028</v>
      </c>
      <c r="K6" s="72">
        <v>19828811.168843981</v>
      </c>
      <c r="L6" s="72">
        <v>19324695.007463276</v>
      </c>
      <c r="M6" s="72">
        <v>4564044.0664737001</v>
      </c>
      <c r="N6" s="72">
        <v>4400948.8332009576</v>
      </c>
      <c r="O6" s="72">
        <v>167970.88118535714</v>
      </c>
      <c r="P6" s="72">
        <v>22781.649176296691</v>
      </c>
      <c r="Q6" s="72">
        <v>0</v>
      </c>
      <c r="R6" s="72">
        <v>-2.3395700598003444E-3</v>
      </c>
      <c r="S6" s="72">
        <v>0</v>
      </c>
      <c r="T6" s="72">
        <v>0</v>
      </c>
      <c r="U6" s="72">
        <v>399923.40877070493</v>
      </c>
      <c r="V6" s="72">
        <v>120344.71555693331</v>
      </c>
      <c r="W6" s="72">
        <v>0</v>
      </c>
      <c r="X6" s="72">
        <v>0</v>
      </c>
      <c r="Y6" s="72">
        <v>1439684.7512088898</v>
      </c>
      <c r="Z6" s="72">
        <v>303247.64699423267</v>
      </c>
      <c r="AA6" s="72">
        <v>11004970.164880447</v>
      </c>
      <c r="AB6" s="72">
        <v>2224923.6695958599</v>
      </c>
      <c r="AC6" s="72">
        <v>163800.72993738909</v>
      </c>
      <c r="AD6" s="72">
        <v>71657.271260267764</v>
      </c>
      <c r="AE6" s="72">
        <v>2619120.5025342284</v>
      </c>
      <c r="AF6" s="72">
        <v>523824.10326156346</v>
      </c>
      <c r="AG6" s="72">
        <v>0</v>
      </c>
      <c r="AH6" s="72">
        <v>0</v>
      </c>
      <c r="AI6" s="72">
        <v>4831577.2494006865</v>
      </c>
      <c r="AJ6" s="72">
        <v>775021.43762251805</v>
      </c>
      <c r="AK6" s="72">
        <v>0</v>
      </c>
      <c r="AL6" s="72">
        <v>0</v>
      </c>
      <c r="AM6" s="73">
        <v>129910757.19847871</v>
      </c>
      <c r="AN6" s="73">
        <v>54249482.607254803</v>
      </c>
    </row>
    <row r="7" spans="1:40" ht="24.9" customHeight="1">
      <c r="A7" s="53">
        <v>2</v>
      </c>
      <c r="B7" s="54" t="s">
        <v>55</v>
      </c>
      <c r="C7" s="72">
        <v>17278322.924786311</v>
      </c>
      <c r="D7" s="72">
        <v>17210591.268758647</v>
      </c>
      <c r="E7" s="72">
        <v>135902.712004</v>
      </c>
      <c r="F7" s="72">
        <v>135902.712004</v>
      </c>
      <c r="G7" s="72">
        <v>2160599.3126517683</v>
      </c>
      <c r="H7" s="72">
        <v>1690483.2452168358</v>
      </c>
      <c r="I7" s="72">
        <v>207933.50656100054</v>
      </c>
      <c r="J7" s="72">
        <v>31683.268173287215</v>
      </c>
      <c r="K7" s="72">
        <v>28411226.086507987</v>
      </c>
      <c r="L7" s="72">
        <v>28114168.724036518</v>
      </c>
      <c r="M7" s="72">
        <v>7428043.6760064363</v>
      </c>
      <c r="N7" s="72">
        <v>7109681.8379523577</v>
      </c>
      <c r="O7" s="72">
        <v>0</v>
      </c>
      <c r="P7" s="72">
        <v>0</v>
      </c>
      <c r="Q7" s="72">
        <v>560669.38404800091</v>
      </c>
      <c r="R7" s="72">
        <v>3271.3170429463498</v>
      </c>
      <c r="S7" s="72">
        <v>0</v>
      </c>
      <c r="T7" s="72">
        <v>0</v>
      </c>
      <c r="U7" s="72">
        <v>27449.367851000003</v>
      </c>
      <c r="V7" s="72">
        <v>26889.764534333335</v>
      </c>
      <c r="W7" s="72">
        <v>0</v>
      </c>
      <c r="X7" s="72">
        <v>0</v>
      </c>
      <c r="Y7" s="72">
        <v>3352154.8736300031</v>
      </c>
      <c r="Z7" s="72">
        <v>3023468.4861585097</v>
      </c>
      <c r="AA7" s="72">
        <v>41547945.861436591</v>
      </c>
      <c r="AB7" s="72">
        <v>15189265.784166686</v>
      </c>
      <c r="AC7" s="72">
        <v>2732242.6196379992</v>
      </c>
      <c r="AD7" s="72">
        <v>454466.45577533916</v>
      </c>
      <c r="AE7" s="72">
        <v>1688165.4193797475</v>
      </c>
      <c r="AF7" s="72">
        <v>873543.61350724299</v>
      </c>
      <c r="AG7" s="72">
        <v>41964.480875000001</v>
      </c>
      <c r="AH7" s="72">
        <v>20982.246481841528</v>
      </c>
      <c r="AI7" s="72">
        <v>12418139.860809032</v>
      </c>
      <c r="AJ7" s="72">
        <v>5259329.8033060571</v>
      </c>
      <c r="AK7" s="72">
        <v>0</v>
      </c>
      <c r="AL7" s="72">
        <v>0</v>
      </c>
      <c r="AM7" s="73">
        <v>117990760.08618484</v>
      </c>
      <c r="AN7" s="73">
        <v>79143728.5271146</v>
      </c>
    </row>
    <row r="8" spans="1:40" ht="24.9" customHeight="1">
      <c r="A8" s="53">
        <v>3</v>
      </c>
      <c r="B8" s="54" t="s">
        <v>56</v>
      </c>
      <c r="C8" s="72">
        <v>31001474.426493801</v>
      </c>
      <c r="D8" s="72">
        <v>25162934.394393772</v>
      </c>
      <c r="E8" s="72">
        <v>718252.15525001846</v>
      </c>
      <c r="F8" s="72">
        <v>718252.15525001846</v>
      </c>
      <c r="G8" s="72">
        <v>2060078.9867520267</v>
      </c>
      <c r="H8" s="72">
        <v>1965698.2967520268</v>
      </c>
      <c r="I8" s="72">
        <v>12825821.999999695</v>
      </c>
      <c r="J8" s="72">
        <v>12825821.999999695</v>
      </c>
      <c r="K8" s="72">
        <v>29435841.089316379</v>
      </c>
      <c r="L8" s="72">
        <v>29188590.019316345</v>
      </c>
      <c r="M8" s="72">
        <v>4361988.9535908522</v>
      </c>
      <c r="N8" s="72">
        <v>4362038.5645908527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1090809.8377730048</v>
      </c>
      <c r="Z8" s="72">
        <v>1011365.3977730034</v>
      </c>
      <c r="AA8" s="72">
        <v>17259613.888536282</v>
      </c>
      <c r="AB8" s="72">
        <v>10867282.588240551</v>
      </c>
      <c r="AC8" s="72">
        <v>951261.25210499996</v>
      </c>
      <c r="AD8" s="72">
        <v>5564.7721049998891</v>
      </c>
      <c r="AE8" s="72">
        <v>768532.5653190983</v>
      </c>
      <c r="AF8" s="72">
        <v>27530.046833419612</v>
      </c>
      <c r="AG8" s="72">
        <v>265593.28976021532</v>
      </c>
      <c r="AH8" s="72">
        <v>265593.28976021532</v>
      </c>
      <c r="AI8" s="72">
        <v>1268823.1591280007</v>
      </c>
      <c r="AJ8" s="72">
        <v>531850.09912800509</v>
      </c>
      <c r="AK8" s="72">
        <v>0</v>
      </c>
      <c r="AL8" s="72">
        <v>0</v>
      </c>
      <c r="AM8" s="73">
        <v>102008091.60402438</v>
      </c>
      <c r="AN8" s="73">
        <v>86932521.624142915</v>
      </c>
    </row>
    <row r="9" spans="1:40" ht="24.9" customHeight="1">
      <c r="A9" s="53">
        <v>4</v>
      </c>
      <c r="B9" s="54" t="s">
        <v>57</v>
      </c>
      <c r="C9" s="72">
        <v>5144841.1086676745</v>
      </c>
      <c r="D9" s="72">
        <v>5112471.4886676734</v>
      </c>
      <c r="E9" s="72">
        <v>715822.42422916938</v>
      </c>
      <c r="F9" s="72">
        <v>715822.42422916938</v>
      </c>
      <c r="G9" s="72">
        <v>4361705.8824808467</v>
      </c>
      <c r="H9" s="72">
        <v>4361705.8824808467</v>
      </c>
      <c r="I9" s="72">
        <v>62274679.887740545</v>
      </c>
      <c r="J9" s="72">
        <v>62137270.109567732</v>
      </c>
      <c r="K9" s="72">
        <v>0</v>
      </c>
      <c r="L9" s="72">
        <v>0</v>
      </c>
      <c r="M9" s="72">
        <v>1255406.2558244339</v>
      </c>
      <c r="N9" s="72">
        <v>1255406.2558244339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28474.461206999938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273833.69484817027</v>
      </c>
      <c r="AJ9" s="72">
        <v>0</v>
      </c>
      <c r="AK9" s="72">
        <v>0</v>
      </c>
      <c r="AL9" s="72">
        <v>0</v>
      </c>
      <c r="AM9" s="73">
        <v>74054763.714997828</v>
      </c>
      <c r="AN9" s="73">
        <v>73582676.16076985</v>
      </c>
    </row>
    <row r="10" spans="1:40" ht="24.9" customHeight="1">
      <c r="A10" s="53">
        <v>5</v>
      </c>
      <c r="B10" s="54" t="s">
        <v>58</v>
      </c>
      <c r="C10" s="72">
        <v>431780.92000000004</v>
      </c>
      <c r="D10" s="72">
        <v>217988.69260162255</v>
      </c>
      <c r="E10" s="72">
        <v>627338.02</v>
      </c>
      <c r="F10" s="72">
        <v>627338.02</v>
      </c>
      <c r="G10" s="72">
        <v>635226.23999999987</v>
      </c>
      <c r="H10" s="72">
        <v>584486.87999999989</v>
      </c>
      <c r="I10" s="72">
        <v>38156661.709999993</v>
      </c>
      <c r="J10" s="72">
        <v>38156661.709999993</v>
      </c>
      <c r="K10" s="72">
        <v>5415331.8699999992</v>
      </c>
      <c r="L10" s="72">
        <v>5148920.3116370793</v>
      </c>
      <c r="M10" s="72">
        <v>2008432.3158244337</v>
      </c>
      <c r="N10" s="72">
        <v>2008432.3158244337</v>
      </c>
      <c r="O10" s="72">
        <v>0</v>
      </c>
      <c r="P10" s="72">
        <v>0</v>
      </c>
      <c r="Q10" s="72">
        <v>26745.404242000001</v>
      </c>
      <c r="R10" s="72">
        <v>3267.9273926849291</v>
      </c>
      <c r="S10" s="72">
        <v>0.01</v>
      </c>
      <c r="T10" s="72">
        <v>0.01</v>
      </c>
      <c r="U10" s="72">
        <v>13630.100000000002</v>
      </c>
      <c r="V10" s="72">
        <v>4056.784465753427</v>
      </c>
      <c r="W10" s="72">
        <v>0</v>
      </c>
      <c r="X10" s="72">
        <v>0</v>
      </c>
      <c r="Y10" s="72">
        <v>510928.67</v>
      </c>
      <c r="Z10" s="72">
        <v>392942.73657864187</v>
      </c>
      <c r="AA10" s="72">
        <v>2373162.7299999995</v>
      </c>
      <c r="AB10" s="72">
        <v>1761110.1920019202</v>
      </c>
      <c r="AC10" s="72">
        <v>38524.800000000003</v>
      </c>
      <c r="AD10" s="72">
        <v>38524.800000000003</v>
      </c>
      <c r="AE10" s="72">
        <v>3732509.08</v>
      </c>
      <c r="AF10" s="72">
        <v>1551804.61848205</v>
      </c>
      <c r="AG10" s="72">
        <v>0</v>
      </c>
      <c r="AH10" s="72">
        <v>0</v>
      </c>
      <c r="AI10" s="72">
        <v>1582482.14</v>
      </c>
      <c r="AJ10" s="72">
        <v>1480106.9983354351</v>
      </c>
      <c r="AK10" s="72">
        <v>0</v>
      </c>
      <c r="AL10" s="72">
        <v>0</v>
      </c>
      <c r="AM10" s="73">
        <v>55552754.01006642</v>
      </c>
      <c r="AN10" s="73">
        <v>51975641.997319609</v>
      </c>
    </row>
    <row r="11" spans="1:40" ht="24.9" customHeight="1">
      <c r="A11" s="53">
        <v>6</v>
      </c>
      <c r="B11" s="54" t="s">
        <v>60</v>
      </c>
      <c r="C11" s="72">
        <v>238279</v>
      </c>
      <c r="D11" s="72">
        <v>238279</v>
      </c>
      <c r="E11" s="72">
        <v>299588</v>
      </c>
      <c r="F11" s="72">
        <v>265632.26059361728</v>
      </c>
      <c r="G11" s="72">
        <v>414380</v>
      </c>
      <c r="H11" s="72">
        <v>389751.29369196575</v>
      </c>
      <c r="I11" s="72">
        <v>9095900</v>
      </c>
      <c r="J11" s="72">
        <v>9095900</v>
      </c>
      <c r="K11" s="72">
        <v>3245118</v>
      </c>
      <c r="L11" s="72">
        <v>3136863.9289850001</v>
      </c>
      <c r="M11" s="72">
        <v>1722062.2558244406</v>
      </c>
      <c r="N11" s="72">
        <v>1599575.0199599401</v>
      </c>
      <c r="O11" s="72">
        <v>94240</v>
      </c>
      <c r="P11" s="72">
        <v>25115.876719070948</v>
      </c>
      <c r="Q11" s="72">
        <v>951887</v>
      </c>
      <c r="R11" s="72">
        <v>71236.080217063194</v>
      </c>
      <c r="S11" s="72">
        <v>2247613</v>
      </c>
      <c r="T11" s="72">
        <v>893378.09557739715</v>
      </c>
      <c r="U11" s="72">
        <v>52677</v>
      </c>
      <c r="V11" s="72">
        <v>21007.198285608898</v>
      </c>
      <c r="W11" s="72">
        <v>50005</v>
      </c>
      <c r="X11" s="72">
        <v>2977.3457590891558</v>
      </c>
      <c r="Y11" s="72">
        <v>224474</v>
      </c>
      <c r="Z11" s="72">
        <v>94497.288527104582</v>
      </c>
      <c r="AA11" s="72">
        <v>18302759</v>
      </c>
      <c r="AB11" s="72">
        <v>3008288.3426585812</v>
      </c>
      <c r="AC11" s="72">
        <v>2587303</v>
      </c>
      <c r="AD11" s="72">
        <v>231637.79111279082</v>
      </c>
      <c r="AE11" s="72">
        <v>1434644</v>
      </c>
      <c r="AF11" s="72">
        <v>414840.3658355446</v>
      </c>
      <c r="AG11" s="72">
        <v>0</v>
      </c>
      <c r="AH11" s="72">
        <v>0</v>
      </c>
      <c r="AI11" s="72">
        <v>3198455</v>
      </c>
      <c r="AJ11" s="72">
        <v>943585.51066013391</v>
      </c>
      <c r="AK11" s="72">
        <v>0</v>
      </c>
      <c r="AL11" s="72">
        <v>0</v>
      </c>
      <c r="AM11" s="73">
        <v>44159384.255824439</v>
      </c>
      <c r="AN11" s="73">
        <v>20432565.398582906</v>
      </c>
    </row>
    <row r="12" spans="1:40" ht="24.9" customHeight="1">
      <c r="A12" s="53">
        <v>7</v>
      </c>
      <c r="B12" s="54" t="s">
        <v>59</v>
      </c>
      <c r="C12" s="72">
        <v>342646.58877295163</v>
      </c>
      <c r="D12" s="72">
        <v>143745.89907995163</v>
      </c>
      <c r="E12" s="72">
        <v>169044.29758051824</v>
      </c>
      <c r="F12" s="72">
        <v>163234.2414950479</v>
      </c>
      <c r="G12" s="72">
        <v>794096.64459019632</v>
      </c>
      <c r="H12" s="72">
        <v>661808.48402128927</v>
      </c>
      <c r="I12" s="72">
        <v>19356891.37006963</v>
      </c>
      <c r="J12" s="72">
        <v>19356891.37006963</v>
      </c>
      <c r="K12" s="72">
        <v>7122375.451603258</v>
      </c>
      <c r="L12" s="72">
        <v>6996746.864875502</v>
      </c>
      <c r="M12" s="72">
        <v>2501910.8640390243</v>
      </c>
      <c r="N12" s="72">
        <v>2325540.2988087791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536.05384615384537</v>
      </c>
      <c r="V12" s="72">
        <v>261.05822998606072</v>
      </c>
      <c r="W12" s="72">
        <v>0</v>
      </c>
      <c r="X12" s="72">
        <v>0</v>
      </c>
      <c r="Y12" s="72">
        <v>1250599.5213405662</v>
      </c>
      <c r="Z12" s="72">
        <v>924915.46245552797</v>
      </c>
      <c r="AA12" s="72">
        <v>8144632.0898369197</v>
      </c>
      <c r="AB12" s="72">
        <v>545777.02743591624</v>
      </c>
      <c r="AC12" s="72">
        <v>1469396.8850772558</v>
      </c>
      <c r="AD12" s="72">
        <v>37964.655679874821</v>
      </c>
      <c r="AE12" s="72">
        <v>277986.67881038244</v>
      </c>
      <c r="AF12" s="72">
        <v>82623.591684282088</v>
      </c>
      <c r="AG12" s="72">
        <v>0</v>
      </c>
      <c r="AH12" s="72">
        <v>0</v>
      </c>
      <c r="AI12" s="72">
        <v>1195878.9005788746</v>
      </c>
      <c r="AJ12" s="72">
        <v>92344.443292028271</v>
      </c>
      <c r="AK12" s="72">
        <v>0</v>
      </c>
      <c r="AL12" s="72">
        <v>0</v>
      </c>
      <c r="AM12" s="73">
        <v>42625995.346145727</v>
      </c>
      <c r="AN12" s="73">
        <v>31331853.397127822</v>
      </c>
    </row>
    <row r="13" spans="1:40" ht="24.9" customHeight="1">
      <c r="A13" s="53">
        <v>8</v>
      </c>
      <c r="B13" s="54" t="s">
        <v>61</v>
      </c>
      <c r="C13" s="72">
        <v>594781.41389931086</v>
      </c>
      <c r="D13" s="72">
        <v>594781.41389931086</v>
      </c>
      <c r="E13" s="72">
        <v>600692.34648912831</v>
      </c>
      <c r="F13" s="72">
        <v>600692.34648912831</v>
      </c>
      <c r="G13" s="72">
        <v>859292.29158368509</v>
      </c>
      <c r="H13" s="72">
        <v>803446.51798686734</v>
      </c>
      <c r="I13" s="72">
        <v>18546516.111582633</v>
      </c>
      <c r="J13" s="72">
        <v>18319551.691582631</v>
      </c>
      <c r="K13" s="72">
        <v>2478246.2558680428</v>
      </c>
      <c r="L13" s="72">
        <v>1243479.1337469232</v>
      </c>
      <c r="M13" s="72">
        <v>1526903.49177338</v>
      </c>
      <c r="N13" s="72">
        <v>1399241.6445936095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11744.118148211302</v>
      </c>
      <c r="Z13" s="72">
        <v>1174.4126620673014</v>
      </c>
      <c r="AA13" s="72">
        <v>49802.655700053314</v>
      </c>
      <c r="AB13" s="72">
        <v>5358.2055782329044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13911.960021021903</v>
      </c>
      <c r="AJ13" s="72">
        <v>10451.146802796769</v>
      </c>
      <c r="AK13" s="72">
        <v>0</v>
      </c>
      <c r="AL13" s="72">
        <v>0</v>
      </c>
      <c r="AM13" s="73">
        <v>24681890.645065468</v>
      </c>
      <c r="AN13" s="73">
        <v>22978176.513341565</v>
      </c>
    </row>
    <row r="14" spans="1:40" ht="24.9" customHeight="1">
      <c r="A14" s="53">
        <v>9</v>
      </c>
      <c r="B14" s="54" t="s">
        <v>62</v>
      </c>
      <c r="C14" s="72">
        <v>535898.21531456162</v>
      </c>
      <c r="D14" s="72">
        <v>535898.21531456162</v>
      </c>
      <c r="E14" s="72">
        <v>742890.40974604234</v>
      </c>
      <c r="F14" s="72">
        <v>742890.40974604234</v>
      </c>
      <c r="G14" s="72">
        <v>249077.15689012274</v>
      </c>
      <c r="H14" s="72">
        <v>249077.15689012274</v>
      </c>
      <c r="I14" s="72">
        <v>7584850.7610500855</v>
      </c>
      <c r="J14" s="72">
        <v>3792279.1857268633</v>
      </c>
      <c r="K14" s="72">
        <v>4010441.2116063894</v>
      </c>
      <c r="L14" s="72">
        <v>2003684.2660312594</v>
      </c>
      <c r="M14" s="72">
        <v>1906473.9524677552</v>
      </c>
      <c r="N14" s="72">
        <v>1863284.0447567946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724468.78060623666</v>
      </c>
      <c r="Z14" s="72">
        <v>271796.31960221636</v>
      </c>
      <c r="AA14" s="72">
        <v>3332717.1852449086</v>
      </c>
      <c r="AB14" s="72">
        <v>1651576.107282199</v>
      </c>
      <c r="AC14" s="72">
        <v>1576219.8610731643</v>
      </c>
      <c r="AD14" s="72">
        <v>617795.23260980623</v>
      </c>
      <c r="AE14" s="72">
        <v>293711.35682111699</v>
      </c>
      <c r="AF14" s="72">
        <v>69251.006412482806</v>
      </c>
      <c r="AG14" s="72">
        <v>0</v>
      </c>
      <c r="AH14" s="72">
        <v>0</v>
      </c>
      <c r="AI14" s="72">
        <v>187383.01725035533</v>
      </c>
      <c r="AJ14" s="72">
        <v>124799.00942039976</v>
      </c>
      <c r="AK14" s="72">
        <v>0</v>
      </c>
      <c r="AL14" s="72">
        <v>0</v>
      </c>
      <c r="AM14" s="73">
        <v>21144131.908070736</v>
      </c>
      <c r="AN14" s="73">
        <v>11922330.953792747</v>
      </c>
    </row>
    <row r="15" spans="1:40" ht="24.9" customHeight="1">
      <c r="A15" s="53">
        <v>10</v>
      </c>
      <c r="B15" s="54" t="s">
        <v>63</v>
      </c>
      <c r="C15" s="72">
        <v>9886.7608265518993</v>
      </c>
      <c r="D15" s="72">
        <v>9886.7608265518993</v>
      </c>
      <c r="E15" s="72">
        <v>7050.2155424258999</v>
      </c>
      <c r="F15" s="72">
        <v>7050.2155424258999</v>
      </c>
      <c r="G15" s="72">
        <v>204786.98364410733</v>
      </c>
      <c r="H15" s="72">
        <v>204786.98364410733</v>
      </c>
      <c r="I15" s="72">
        <v>1823055.5143300197</v>
      </c>
      <c r="J15" s="72">
        <v>1823055.5143300197</v>
      </c>
      <c r="K15" s="72">
        <v>8284431.9616658464</v>
      </c>
      <c r="L15" s="72">
        <v>8284431.9616658464</v>
      </c>
      <c r="M15" s="72">
        <v>1997582.4392230744</v>
      </c>
      <c r="N15" s="72">
        <v>1997582.4392230744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26884.190403603799</v>
      </c>
      <c r="Z15" s="72">
        <v>26884.190403603799</v>
      </c>
      <c r="AA15" s="72">
        <v>4846607.8138479134</v>
      </c>
      <c r="AB15" s="72">
        <v>4846270.2796013132</v>
      </c>
      <c r="AC15" s="72">
        <v>182384.9123285613</v>
      </c>
      <c r="AD15" s="72">
        <v>182384.9123285613</v>
      </c>
      <c r="AE15" s="72">
        <v>327173.08908297285</v>
      </c>
      <c r="AF15" s="72">
        <v>327173.08908297285</v>
      </c>
      <c r="AG15" s="72">
        <v>0</v>
      </c>
      <c r="AH15" s="72">
        <v>0</v>
      </c>
      <c r="AI15" s="72">
        <v>114709.85552875794</v>
      </c>
      <c r="AJ15" s="72">
        <v>114287.25766265794</v>
      </c>
      <c r="AK15" s="72">
        <v>0</v>
      </c>
      <c r="AL15" s="72">
        <v>0</v>
      </c>
      <c r="AM15" s="73">
        <v>17824553.736423831</v>
      </c>
      <c r="AN15" s="73">
        <v>17823793.604311131</v>
      </c>
    </row>
    <row r="16" spans="1:40" ht="24.9" customHeight="1">
      <c r="A16" s="53">
        <v>11</v>
      </c>
      <c r="B16" s="54" t="s">
        <v>64</v>
      </c>
      <c r="C16" s="72">
        <v>39148.749999999993</v>
      </c>
      <c r="D16" s="72">
        <v>38749.099999999991</v>
      </c>
      <c r="E16" s="72">
        <v>4026.68</v>
      </c>
      <c r="F16" s="72">
        <v>4026.68</v>
      </c>
      <c r="G16" s="72">
        <v>58797.36</v>
      </c>
      <c r="H16" s="72">
        <v>26703.670000000002</v>
      </c>
      <c r="I16" s="72">
        <v>11511758.84</v>
      </c>
      <c r="J16" s="72">
        <v>11511758.84</v>
      </c>
      <c r="K16" s="72">
        <v>2193739.75</v>
      </c>
      <c r="L16" s="72">
        <v>658121.91999999946</v>
      </c>
      <c r="M16" s="72">
        <v>1594971.36</v>
      </c>
      <c r="N16" s="72">
        <v>1365521.9000000001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53689.079999999994</v>
      </c>
      <c r="Z16" s="72">
        <v>8053.3599999999951</v>
      </c>
      <c r="AA16" s="72">
        <v>20177.800000000003</v>
      </c>
      <c r="AB16" s="72">
        <v>3026.670000000001</v>
      </c>
      <c r="AC16" s="72">
        <v>0</v>
      </c>
      <c r="AD16" s="72">
        <v>0</v>
      </c>
      <c r="AE16" s="72">
        <v>35201.439999999995</v>
      </c>
      <c r="AF16" s="72">
        <v>35201.439999999995</v>
      </c>
      <c r="AG16" s="72">
        <v>0</v>
      </c>
      <c r="AH16" s="72">
        <v>0</v>
      </c>
      <c r="AI16" s="72">
        <v>430581.89999999991</v>
      </c>
      <c r="AJ16" s="72">
        <v>430581.89999999991</v>
      </c>
      <c r="AK16" s="72">
        <v>0</v>
      </c>
      <c r="AL16" s="72">
        <v>0</v>
      </c>
      <c r="AM16" s="73">
        <v>15942092.959999999</v>
      </c>
      <c r="AN16" s="73">
        <v>14081745.479999999</v>
      </c>
    </row>
    <row r="17" spans="1:40" ht="24.9" customHeight="1">
      <c r="A17" s="53">
        <v>12</v>
      </c>
      <c r="B17" s="54" t="s">
        <v>65</v>
      </c>
      <c r="C17" s="72">
        <v>84232.780394072935</v>
      </c>
      <c r="D17" s="72">
        <v>54571.12296395655</v>
      </c>
      <c r="E17" s="72">
        <v>23552.627186471411</v>
      </c>
      <c r="F17" s="72">
        <v>23552.627186471411</v>
      </c>
      <c r="G17" s="72">
        <v>246858.26781547526</v>
      </c>
      <c r="H17" s="72">
        <v>143937.17059656122</v>
      </c>
      <c r="I17" s="72">
        <v>9892585.1516193561</v>
      </c>
      <c r="J17" s="72">
        <v>9619152.1659806799</v>
      </c>
      <c r="K17" s="72">
        <v>1333928.1014669701</v>
      </c>
      <c r="L17" s="72">
        <v>1047850.3486793197</v>
      </c>
      <c r="M17" s="72">
        <v>1468097.4659954445</v>
      </c>
      <c r="N17" s="72">
        <v>1442931.7382647803</v>
      </c>
      <c r="O17" s="72">
        <v>0</v>
      </c>
      <c r="P17" s="72">
        <v>0</v>
      </c>
      <c r="Q17" s="72">
        <v>84715.78857193928</v>
      </c>
      <c r="R17" s="72">
        <v>-1487.7265468278492</v>
      </c>
      <c r="S17" s="72">
        <v>53638.158724861401</v>
      </c>
      <c r="T17" s="72">
        <v>2921.8985809544101</v>
      </c>
      <c r="U17" s="72">
        <v>0</v>
      </c>
      <c r="V17" s="72">
        <v>0</v>
      </c>
      <c r="W17" s="72">
        <v>0</v>
      </c>
      <c r="X17" s="72">
        <v>0</v>
      </c>
      <c r="Y17" s="72">
        <v>41386.31611838509</v>
      </c>
      <c r="Z17" s="72">
        <v>9285.4110504909804</v>
      </c>
      <c r="AA17" s="72">
        <v>1501123.8714663032</v>
      </c>
      <c r="AB17" s="72">
        <v>805484.43889669352</v>
      </c>
      <c r="AC17" s="72">
        <v>194069.52555017365</v>
      </c>
      <c r="AD17" s="72">
        <v>65222.389295521789</v>
      </c>
      <c r="AE17" s="72">
        <v>14898.241492800082</v>
      </c>
      <c r="AF17" s="72">
        <v>14898.241492800082</v>
      </c>
      <c r="AG17" s="72">
        <v>0</v>
      </c>
      <c r="AH17" s="72">
        <v>0</v>
      </c>
      <c r="AI17" s="72">
        <v>119178.62431888393</v>
      </c>
      <c r="AJ17" s="72">
        <v>53893.649828391259</v>
      </c>
      <c r="AK17" s="72">
        <v>0</v>
      </c>
      <c r="AL17" s="72">
        <v>0</v>
      </c>
      <c r="AM17" s="73">
        <v>15058264.920721138</v>
      </c>
      <c r="AN17" s="73">
        <v>13282213.476269795</v>
      </c>
    </row>
    <row r="18" spans="1:40" ht="24.9" customHeight="1">
      <c r="A18" s="53">
        <v>13</v>
      </c>
      <c r="B18" s="54" t="s">
        <v>66</v>
      </c>
      <c r="C18" s="72">
        <v>61132.720248613776</v>
      </c>
      <c r="D18" s="72">
        <v>60709.900248613776</v>
      </c>
      <c r="E18" s="72">
        <v>77454.317730401584</v>
      </c>
      <c r="F18" s="72">
        <v>77454.317730401584</v>
      </c>
      <c r="G18" s="72">
        <v>223646.34667277808</v>
      </c>
      <c r="H18" s="72">
        <v>223646.34667277808</v>
      </c>
      <c r="I18" s="72">
        <v>4450644.2027389118</v>
      </c>
      <c r="J18" s="72">
        <v>4450644.2027389118</v>
      </c>
      <c r="K18" s="72">
        <v>2038944.1703551468</v>
      </c>
      <c r="L18" s="72">
        <v>1081674.4411712459</v>
      </c>
      <c r="M18" s="72">
        <v>1639411.6664276861</v>
      </c>
      <c r="N18" s="72">
        <v>1455205.999324284</v>
      </c>
      <c r="O18" s="72">
        <v>0</v>
      </c>
      <c r="P18" s="72">
        <v>0</v>
      </c>
      <c r="Q18" s="72">
        <v>112057.77890110388</v>
      </c>
      <c r="R18" s="72">
        <v>0</v>
      </c>
      <c r="S18" s="72">
        <v>121907.93098901026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185430.12432307235</v>
      </c>
      <c r="Z18" s="72">
        <v>23915.912447172101</v>
      </c>
      <c r="AA18" s="72">
        <v>3080985.5391120603</v>
      </c>
      <c r="AB18" s="72">
        <v>1036804.6039852295</v>
      </c>
      <c r="AC18" s="72">
        <v>806.71000000000015</v>
      </c>
      <c r="AD18" s="72">
        <v>234.13000000000022</v>
      </c>
      <c r="AE18" s="72">
        <v>201988.61449078767</v>
      </c>
      <c r="AF18" s="72">
        <v>115561.9560884877</v>
      </c>
      <c r="AG18" s="72">
        <v>0</v>
      </c>
      <c r="AH18" s="72">
        <v>0</v>
      </c>
      <c r="AI18" s="72">
        <v>612642.30144674913</v>
      </c>
      <c r="AJ18" s="72">
        <v>394955.97281074902</v>
      </c>
      <c r="AK18" s="72">
        <v>0</v>
      </c>
      <c r="AL18" s="72">
        <v>0</v>
      </c>
      <c r="AM18" s="73">
        <v>12807052.423436323</v>
      </c>
      <c r="AN18" s="73">
        <v>8920807.7832178753</v>
      </c>
    </row>
    <row r="19" spans="1:40" ht="24.9" customHeight="1">
      <c r="A19" s="53">
        <v>14</v>
      </c>
      <c r="B19" s="54" t="s">
        <v>91</v>
      </c>
      <c r="C19" s="72">
        <v>542040.49783000001</v>
      </c>
      <c r="D19" s="72">
        <v>257796.8915090001</v>
      </c>
      <c r="E19" s="72">
        <v>0</v>
      </c>
      <c r="F19" s="72">
        <v>0</v>
      </c>
      <c r="G19" s="72">
        <v>142396.06000000006</v>
      </c>
      <c r="H19" s="72">
        <v>31224.322096023934</v>
      </c>
      <c r="I19" s="72">
        <v>0</v>
      </c>
      <c r="J19" s="72">
        <v>0</v>
      </c>
      <c r="K19" s="72">
        <v>2224142.9999999958</v>
      </c>
      <c r="L19" s="72">
        <v>772609.47880595399</v>
      </c>
      <c r="M19" s="72">
        <v>1351086.5658244339</v>
      </c>
      <c r="N19" s="72">
        <v>1292131.8981777069</v>
      </c>
      <c r="O19" s="72">
        <v>0</v>
      </c>
      <c r="P19" s="72">
        <v>0</v>
      </c>
      <c r="Q19" s="72">
        <v>2894600.9800000051</v>
      </c>
      <c r="R19" s="72">
        <v>2366.4409779203124</v>
      </c>
      <c r="S19" s="72">
        <v>2216878.9100000011</v>
      </c>
      <c r="T19" s="72">
        <v>781.90185678785201</v>
      </c>
      <c r="U19" s="72">
        <v>0</v>
      </c>
      <c r="V19" s="72">
        <v>0</v>
      </c>
      <c r="W19" s="72">
        <v>0</v>
      </c>
      <c r="X19" s="72">
        <v>0</v>
      </c>
      <c r="Y19" s="72">
        <v>47636.23000000001</v>
      </c>
      <c r="Z19" s="72">
        <v>9527.2475048241358</v>
      </c>
      <c r="AA19" s="72">
        <v>683428.30999999982</v>
      </c>
      <c r="AB19" s="72">
        <v>151491.27209270315</v>
      </c>
      <c r="AC19" s="72">
        <v>307739.44999999995</v>
      </c>
      <c r="AD19" s="72">
        <v>21120.286582595072</v>
      </c>
      <c r="AE19" s="72">
        <v>0</v>
      </c>
      <c r="AF19" s="72">
        <v>0</v>
      </c>
      <c r="AG19" s="72">
        <v>0</v>
      </c>
      <c r="AH19" s="72">
        <v>0</v>
      </c>
      <c r="AI19" s="72">
        <v>167222.14999999997</v>
      </c>
      <c r="AJ19" s="72">
        <v>55619.353684184753</v>
      </c>
      <c r="AK19" s="72">
        <v>0</v>
      </c>
      <c r="AL19" s="72">
        <v>0</v>
      </c>
      <c r="AM19" s="73">
        <v>10577172.153654438</v>
      </c>
      <c r="AN19" s="73">
        <v>2594669.0932877008</v>
      </c>
    </row>
    <row r="20" spans="1:40" ht="24.9" customHeight="1">
      <c r="A20" s="53">
        <v>15</v>
      </c>
      <c r="B20" s="54" t="s">
        <v>69</v>
      </c>
      <c r="C20" s="72">
        <v>3337.7557734888542</v>
      </c>
      <c r="D20" s="72">
        <v>3337.7557734888542</v>
      </c>
      <c r="E20" s="72">
        <v>17.386989344845613</v>
      </c>
      <c r="F20" s="72">
        <v>17.386989344845613</v>
      </c>
      <c r="G20" s="72">
        <v>100917.94644663963</v>
      </c>
      <c r="H20" s="72">
        <v>52527.616810983585</v>
      </c>
      <c r="I20" s="72">
        <v>1632877.6525310525</v>
      </c>
      <c r="J20" s="72">
        <v>1632877.6525310525</v>
      </c>
      <c r="K20" s="72">
        <v>778833.17138404376</v>
      </c>
      <c r="L20" s="72">
        <v>665547.70967260667</v>
      </c>
      <c r="M20" s="72">
        <v>1312982.0308588117</v>
      </c>
      <c r="N20" s="72">
        <v>1299919.0722980855</v>
      </c>
      <c r="O20" s="72">
        <v>0</v>
      </c>
      <c r="P20" s="72">
        <v>0</v>
      </c>
      <c r="Q20" s="72">
        <v>1756080.044291493</v>
      </c>
      <c r="R20" s="72">
        <v>115793.43168724855</v>
      </c>
      <c r="S20" s="72">
        <v>1269953.4188031734</v>
      </c>
      <c r="T20" s="72">
        <v>57051.58968440743</v>
      </c>
      <c r="U20" s="72">
        <v>0</v>
      </c>
      <c r="V20" s="72">
        <v>0</v>
      </c>
      <c r="W20" s="72">
        <v>0</v>
      </c>
      <c r="X20" s="72">
        <v>0</v>
      </c>
      <c r="Y20" s="72">
        <v>153990.32552347443</v>
      </c>
      <c r="Z20" s="72">
        <v>30799.957635094714</v>
      </c>
      <c r="AA20" s="72">
        <v>390175.34420042846</v>
      </c>
      <c r="AB20" s="72">
        <v>37387.864717024189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97779.342701190209</v>
      </c>
      <c r="AJ20" s="72">
        <v>34110.149005569292</v>
      </c>
      <c r="AK20" s="72">
        <v>0</v>
      </c>
      <c r="AL20" s="72">
        <v>0</v>
      </c>
      <c r="AM20" s="73">
        <v>7496944.4195031403</v>
      </c>
      <c r="AN20" s="73">
        <v>3929370.1868049065</v>
      </c>
    </row>
    <row r="21" spans="1:40" ht="24.9" customHeight="1">
      <c r="A21" s="53">
        <v>16</v>
      </c>
      <c r="B21" s="54" t="s">
        <v>67</v>
      </c>
      <c r="C21" s="72">
        <v>12054.060817500002</v>
      </c>
      <c r="D21" s="72">
        <v>12054.060817500002</v>
      </c>
      <c r="E21" s="72">
        <v>3374.8219825799997</v>
      </c>
      <c r="F21" s="72">
        <v>3374.8219825799997</v>
      </c>
      <c r="G21" s="72">
        <v>367277.13923682016</v>
      </c>
      <c r="H21" s="72">
        <v>59708.179236820157</v>
      </c>
      <c r="I21" s="72">
        <v>863069.31473056995</v>
      </c>
      <c r="J21" s="72">
        <v>863069.31473056995</v>
      </c>
      <c r="K21" s="72">
        <v>1488078.4680996002</v>
      </c>
      <c r="L21" s="72">
        <v>1478505.9980995997</v>
      </c>
      <c r="M21" s="72">
        <v>1582254.0424803807</v>
      </c>
      <c r="N21" s="72">
        <v>1559422.712100395</v>
      </c>
      <c r="O21" s="72">
        <v>0</v>
      </c>
      <c r="P21" s="72">
        <v>0</v>
      </c>
      <c r="Q21" s="72">
        <v>337437.12</v>
      </c>
      <c r="R21" s="72">
        <v>0</v>
      </c>
      <c r="S21" s="72">
        <v>347203.95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164626.77040698996</v>
      </c>
      <c r="Z21" s="72">
        <v>134316.64289213653</v>
      </c>
      <c r="AA21" s="72">
        <v>380885.43701813096</v>
      </c>
      <c r="AB21" s="72">
        <v>337278.36543415906</v>
      </c>
      <c r="AC21" s="72">
        <v>0</v>
      </c>
      <c r="AD21" s="72">
        <v>0</v>
      </c>
      <c r="AE21" s="72">
        <v>354664.54742691992</v>
      </c>
      <c r="AF21" s="72">
        <v>354664.54742691992</v>
      </c>
      <c r="AG21" s="72">
        <v>0</v>
      </c>
      <c r="AH21" s="72">
        <v>0</v>
      </c>
      <c r="AI21" s="72">
        <v>299447.7342995911</v>
      </c>
      <c r="AJ21" s="72">
        <v>228152.06608673534</v>
      </c>
      <c r="AK21" s="72">
        <v>0</v>
      </c>
      <c r="AL21" s="72">
        <v>0</v>
      </c>
      <c r="AM21" s="73">
        <v>6200373.4064990841</v>
      </c>
      <c r="AN21" s="73">
        <v>5030546.7088074163</v>
      </c>
    </row>
    <row r="22" spans="1:40" ht="24.9" customHeight="1">
      <c r="A22" s="53">
        <v>17</v>
      </c>
      <c r="B22" s="54" t="s">
        <v>68</v>
      </c>
      <c r="C22" s="72">
        <v>2648.4193489999998</v>
      </c>
      <c r="D22" s="72">
        <v>2648.4193489999998</v>
      </c>
      <c r="E22" s="72">
        <v>0</v>
      </c>
      <c r="F22" s="72">
        <v>0</v>
      </c>
      <c r="G22" s="72">
        <v>16596.340885000096</v>
      </c>
      <c r="H22" s="72">
        <v>16596.340885000096</v>
      </c>
      <c r="I22" s="72">
        <v>0</v>
      </c>
      <c r="J22" s="72">
        <v>0</v>
      </c>
      <c r="K22" s="72">
        <v>3411609.8375369916</v>
      </c>
      <c r="L22" s="72">
        <v>3411609.8375369916</v>
      </c>
      <c r="M22" s="72">
        <v>1397414.5868824422</v>
      </c>
      <c r="N22" s="72">
        <v>1397414.5868824422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183.19354799999999</v>
      </c>
      <c r="AB22" s="72">
        <v>183.19354799999999</v>
      </c>
      <c r="AC22" s="72">
        <v>0</v>
      </c>
      <c r="AD22" s="72">
        <v>0</v>
      </c>
      <c r="AE22" s="72">
        <v>35459.357371363629</v>
      </c>
      <c r="AF22" s="72">
        <v>35459.357371363629</v>
      </c>
      <c r="AG22" s="72">
        <v>392.29032000000001</v>
      </c>
      <c r="AH22" s="72">
        <v>392.29032000000001</v>
      </c>
      <c r="AI22" s="72">
        <v>0</v>
      </c>
      <c r="AJ22" s="72">
        <v>0</v>
      </c>
      <c r="AK22" s="72">
        <v>0</v>
      </c>
      <c r="AL22" s="72">
        <v>0</v>
      </c>
      <c r="AM22" s="73">
        <v>4864304.0258927979</v>
      </c>
      <c r="AN22" s="73">
        <v>4864304.0258927979</v>
      </c>
    </row>
    <row r="23" spans="1:40" ht="24.9" customHeight="1">
      <c r="A23" s="53">
        <v>18</v>
      </c>
      <c r="B23" s="54" t="s">
        <v>70</v>
      </c>
      <c r="C23" s="72">
        <v>426.25986301369886</v>
      </c>
      <c r="D23" s="72">
        <v>426.25986301369886</v>
      </c>
      <c r="E23" s="72">
        <v>467.15998468200428</v>
      </c>
      <c r="F23" s="72">
        <v>467.15998468200428</v>
      </c>
      <c r="G23" s="72">
        <v>18032.828132620984</v>
      </c>
      <c r="H23" s="72">
        <v>18032.828132620984</v>
      </c>
      <c r="I23" s="72">
        <v>0</v>
      </c>
      <c r="J23" s="72">
        <v>0</v>
      </c>
      <c r="K23" s="72">
        <v>1062579.3820338715</v>
      </c>
      <c r="L23" s="72">
        <v>1053563.9277102549</v>
      </c>
      <c r="M23" s="72">
        <v>1297723.7526678967</v>
      </c>
      <c r="N23" s="72">
        <v>1297653.3073377595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25487.065306923876</v>
      </c>
      <c r="Z23" s="72">
        <v>2836.1379074096731</v>
      </c>
      <c r="AA23" s="72">
        <v>97142.443332738301</v>
      </c>
      <c r="AB23" s="72">
        <v>18123.619133118656</v>
      </c>
      <c r="AC23" s="72">
        <v>3375.2903835616439</v>
      </c>
      <c r="AD23" s="72">
        <v>-201.10729451689349</v>
      </c>
      <c r="AE23" s="72">
        <v>92658.419672952281</v>
      </c>
      <c r="AF23" s="72">
        <v>92658.419672952281</v>
      </c>
      <c r="AG23" s="72">
        <v>0</v>
      </c>
      <c r="AH23" s="72">
        <v>0</v>
      </c>
      <c r="AI23" s="72">
        <v>106607.50357453023</v>
      </c>
      <c r="AJ23" s="72">
        <v>11816.140020621999</v>
      </c>
      <c r="AK23" s="72">
        <v>0</v>
      </c>
      <c r="AL23" s="72">
        <v>0</v>
      </c>
      <c r="AM23" s="73">
        <v>2704500.1049527912</v>
      </c>
      <c r="AN23" s="73">
        <v>2495376.6924679163</v>
      </c>
    </row>
    <row r="24" spans="1:40" ht="13.8">
      <c r="A24" s="26"/>
      <c r="B24" s="12" t="s">
        <v>1</v>
      </c>
      <c r="C24" s="74">
        <v>59839052.296594098</v>
      </c>
      <c r="D24" s="74">
        <v>52645100.234956145</v>
      </c>
      <c r="E24" s="74">
        <v>5813559.28799251</v>
      </c>
      <c r="F24" s="74">
        <v>5773793.4925006572</v>
      </c>
      <c r="G24" s="74">
        <v>14135026.096485054</v>
      </c>
      <c r="H24" s="74">
        <v>12682406.959796075</v>
      </c>
      <c r="I24" s="74">
        <v>276688634.58265895</v>
      </c>
      <c r="J24" s="74">
        <v>214223554.25204507</v>
      </c>
      <c r="K24" s="74">
        <v>122763678.9762885</v>
      </c>
      <c r="L24" s="74">
        <v>113611063.87943369</v>
      </c>
      <c r="M24" s="74">
        <v>40916789.742184632</v>
      </c>
      <c r="N24" s="74">
        <v>39431932.469120689</v>
      </c>
      <c r="O24" s="74">
        <v>262210.88118535711</v>
      </c>
      <c r="P24" s="74">
        <v>47897.525895367638</v>
      </c>
      <c r="Q24" s="74">
        <v>6724193.5000545429</v>
      </c>
      <c r="R24" s="74">
        <v>194447.46843146544</v>
      </c>
      <c r="S24" s="74">
        <v>6257195.3785170456</v>
      </c>
      <c r="T24" s="74">
        <v>954133.49569954688</v>
      </c>
      <c r="U24" s="74">
        <v>494215.93046785874</v>
      </c>
      <c r="V24" s="74">
        <v>172559.52107261503</v>
      </c>
      <c r="W24" s="74">
        <v>50005</v>
      </c>
      <c r="X24" s="74">
        <v>2977.3457590891558</v>
      </c>
      <c r="Y24" s="74">
        <v>9303994.6547893602</v>
      </c>
      <c r="Z24" s="74">
        <v>6269026.6105920365</v>
      </c>
      <c r="AA24" s="74">
        <v>113044787.78936778</v>
      </c>
      <c r="AB24" s="74">
        <v>42489632.224368185</v>
      </c>
      <c r="AC24" s="74">
        <v>10207125.036093105</v>
      </c>
      <c r="AD24" s="74">
        <v>1726371.5894552399</v>
      </c>
      <c r="AE24" s="74">
        <v>11876713.312402373</v>
      </c>
      <c r="AF24" s="74">
        <v>4519034.3971520821</v>
      </c>
      <c r="AG24" s="74">
        <v>307950.0609552153</v>
      </c>
      <c r="AH24" s="74">
        <v>286967.82656205684</v>
      </c>
      <c r="AI24" s="74">
        <v>26918654.393905841</v>
      </c>
      <c r="AJ24" s="74">
        <v>10540904.937666286</v>
      </c>
      <c r="AK24" s="74">
        <v>0</v>
      </c>
      <c r="AL24" s="74">
        <v>0</v>
      </c>
      <c r="AM24" s="74">
        <v>705603786.91994214</v>
      </c>
      <c r="AN24" s="74">
        <v>505571804.2305063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1" t="s">
        <v>75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2"/>
      <c r="AN28" s="32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xmlns:xlrd2="http://schemas.microsoft.com/office/spreadsheetml/2017/richdata2"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23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2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154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8" t="s">
        <v>0</v>
      </c>
      <c r="B5" s="98" t="s">
        <v>2</v>
      </c>
      <c r="C5" s="101" t="s">
        <v>3</v>
      </c>
      <c r="D5" s="102"/>
      <c r="E5" s="102"/>
      <c r="F5" s="102"/>
      <c r="G5" s="102"/>
      <c r="H5" s="102"/>
      <c r="I5" s="102"/>
      <c r="J5" s="103"/>
      <c r="K5" s="101" t="s">
        <v>27</v>
      </c>
      <c r="L5" s="102"/>
      <c r="M5" s="102"/>
      <c r="N5" s="102"/>
      <c r="O5" s="102"/>
      <c r="P5" s="102"/>
      <c r="Q5" s="102"/>
      <c r="R5" s="103"/>
      <c r="S5" s="101" t="s">
        <v>34</v>
      </c>
      <c r="T5" s="102"/>
      <c r="U5" s="102"/>
      <c r="V5" s="102"/>
      <c r="W5" s="102"/>
      <c r="X5" s="102"/>
      <c r="Y5" s="102"/>
      <c r="Z5" s="103"/>
      <c r="AA5" s="101" t="s">
        <v>6</v>
      </c>
      <c r="AB5" s="102"/>
      <c r="AC5" s="102"/>
      <c r="AD5" s="102"/>
      <c r="AE5" s="102"/>
      <c r="AF5" s="102"/>
      <c r="AG5" s="102"/>
      <c r="AH5" s="103"/>
      <c r="AI5" s="101" t="s">
        <v>35</v>
      </c>
      <c r="AJ5" s="102"/>
      <c r="AK5" s="102"/>
      <c r="AL5" s="102"/>
      <c r="AM5" s="102"/>
      <c r="AN5" s="102"/>
      <c r="AO5" s="102"/>
      <c r="AP5" s="103"/>
      <c r="AQ5" s="101" t="s">
        <v>7</v>
      </c>
      <c r="AR5" s="102"/>
      <c r="AS5" s="102"/>
      <c r="AT5" s="102"/>
      <c r="AU5" s="102"/>
      <c r="AV5" s="102"/>
      <c r="AW5" s="102"/>
      <c r="AX5" s="103"/>
      <c r="AY5" s="101" t="s">
        <v>8</v>
      </c>
      <c r="AZ5" s="102"/>
      <c r="BA5" s="102"/>
      <c r="BB5" s="102"/>
      <c r="BC5" s="102"/>
      <c r="BD5" s="102"/>
      <c r="BE5" s="102"/>
      <c r="BF5" s="103"/>
      <c r="BG5" s="101" t="s">
        <v>28</v>
      </c>
      <c r="BH5" s="102"/>
      <c r="BI5" s="102"/>
      <c r="BJ5" s="102"/>
      <c r="BK5" s="102"/>
      <c r="BL5" s="102"/>
      <c r="BM5" s="102"/>
      <c r="BN5" s="103"/>
      <c r="BO5" s="101" t="s">
        <v>38</v>
      </c>
      <c r="BP5" s="102"/>
      <c r="BQ5" s="102"/>
      <c r="BR5" s="102"/>
      <c r="BS5" s="102"/>
      <c r="BT5" s="102"/>
      <c r="BU5" s="102"/>
      <c r="BV5" s="103"/>
      <c r="BW5" s="101" t="s">
        <v>29</v>
      </c>
      <c r="BX5" s="102"/>
      <c r="BY5" s="102"/>
      <c r="BZ5" s="102"/>
      <c r="CA5" s="102"/>
      <c r="CB5" s="102"/>
      <c r="CC5" s="102"/>
      <c r="CD5" s="103"/>
      <c r="CE5" s="101" t="s">
        <v>30</v>
      </c>
      <c r="CF5" s="102"/>
      <c r="CG5" s="102"/>
      <c r="CH5" s="102"/>
      <c r="CI5" s="102"/>
      <c r="CJ5" s="102"/>
      <c r="CK5" s="102"/>
      <c r="CL5" s="103"/>
      <c r="CM5" s="101" t="s">
        <v>9</v>
      </c>
      <c r="CN5" s="102"/>
      <c r="CO5" s="102"/>
      <c r="CP5" s="102"/>
      <c r="CQ5" s="102"/>
      <c r="CR5" s="102"/>
      <c r="CS5" s="102"/>
      <c r="CT5" s="103"/>
      <c r="CU5" s="101" t="s">
        <v>33</v>
      </c>
      <c r="CV5" s="102"/>
      <c r="CW5" s="102"/>
      <c r="CX5" s="102"/>
      <c r="CY5" s="102"/>
      <c r="CZ5" s="102"/>
      <c r="DA5" s="102"/>
      <c r="DB5" s="103"/>
      <c r="DC5" s="101" t="s">
        <v>10</v>
      </c>
      <c r="DD5" s="102"/>
      <c r="DE5" s="102"/>
      <c r="DF5" s="102"/>
      <c r="DG5" s="102"/>
      <c r="DH5" s="102"/>
      <c r="DI5" s="102"/>
      <c r="DJ5" s="103"/>
      <c r="DK5" s="101" t="s">
        <v>11</v>
      </c>
      <c r="DL5" s="102"/>
      <c r="DM5" s="102"/>
      <c r="DN5" s="102"/>
      <c r="DO5" s="102"/>
      <c r="DP5" s="102"/>
      <c r="DQ5" s="102"/>
      <c r="DR5" s="103"/>
      <c r="DS5" s="101" t="s">
        <v>12</v>
      </c>
      <c r="DT5" s="102"/>
      <c r="DU5" s="102"/>
      <c r="DV5" s="102"/>
      <c r="DW5" s="102"/>
      <c r="DX5" s="102"/>
      <c r="DY5" s="102"/>
      <c r="DZ5" s="103"/>
      <c r="EA5" s="101" t="s">
        <v>32</v>
      </c>
      <c r="EB5" s="102"/>
      <c r="EC5" s="102"/>
      <c r="ED5" s="102"/>
      <c r="EE5" s="102"/>
      <c r="EF5" s="102"/>
      <c r="EG5" s="102"/>
      <c r="EH5" s="103"/>
      <c r="EI5" s="101" t="s">
        <v>13</v>
      </c>
      <c r="EJ5" s="102"/>
      <c r="EK5" s="102"/>
      <c r="EL5" s="102"/>
      <c r="EM5" s="102"/>
      <c r="EN5" s="102"/>
      <c r="EO5" s="102"/>
      <c r="EP5" s="103"/>
      <c r="EQ5" s="101" t="s">
        <v>14</v>
      </c>
      <c r="ER5" s="102"/>
      <c r="ES5" s="102"/>
      <c r="ET5" s="102"/>
      <c r="EU5" s="102"/>
      <c r="EV5" s="102"/>
      <c r="EW5" s="102"/>
      <c r="EX5" s="103"/>
    </row>
    <row r="6" spans="1:154" s="22" customFormat="1" ht="42" customHeight="1">
      <c r="A6" s="99"/>
      <c r="B6" s="99"/>
      <c r="C6" s="105" t="s">
        <v>20</v>
      </c>
      <c r="D6" s="106"/>
      <c r="E6" s="106"/>
      <c r="F6" s="107"/>
      <c r="G6" s="105" t="s">
        <v>21</v>
      </c>
      <c r="H6" s="106"/>
      <c r="I6" s="106"/>
      <c r="J6" s="107"/>
      <c r="K6" s="105" t="s">
        <v>20</v>
      </c>
      <c r="L6" s="106"/>
      <c r="M6" s="106"/>
      <c r="N6" s="107"/>
      <c r="O6" s="105" t="s">
        <v>21</v>
      </c>
      <c r="P6" s="106"/>
      <c r="Q6" s="106"/>
      <c r="R6" s="107"/>
      <c r="S6" s="105" t="s">
        <v>20</v>
      </c>
      <c r="T6" s="106"/>
      <c r="U6" s="106"/>
      <c r="V6" s="107"/>
      <c r="W6" s="105" t="s">
        <v>21</v>
      </c>
      <c r="X6" s="106"/>
      <c r="Y6" s="106"/>
      <c r="Z6" s="107"/>
      <c r="AA6" s="105" t="s">
        <v>20</v>
      </c>
      <c r="AB6" s="106"/>
      <c r="AC6" s="106"/>
      <c r="AD6" s="107"/>
      <c r="AE6" s="105" t="s">
        <v>21</v>
      </c>
      <c r="AF6" s="106"/>
      <c r="AG6" s="106"/>
      <c r="AH6" s="107"/>
      <c r="AI6" s="105" t="s">
        <v>20</v>
      </c>
      <c r="AJ6" s="106"/>
      <c r="AK6" s="106"/>
      <c r="AL6" s="107"/>
      <c r="AM6" s="105" t="s">
        <v>21</v>
      </c>
      <c r="AN6" s="106"/>
      <c r="AO6" s="106"/>
      <c r="AP6" s="107"/>
      <c r="AQ6" s="105" t="s">
        <v>20</v>
      </c>
      <c r="AR6" s="106"/>
      <c r="AS6" s="106"/>
      <c r="AT6" s="107"/>
      <c r="AU6" s="105" t="s">
        <v>21</v>
      </c>
      <c r="AV6" s="106"/>
      <c r="AW6" s="106"/>
      <c r="AX6" s="107"/>
      <c r="AY6" s="105" t="s">
        <v>20</v>
      </c>
      <c r="AZ6" s="106"/>
      <c r="BA6" s="106"/>
      <c r="BB6" s="107"/>
      <c r="BC6" s="105" t="s">
        <v>21</v>
      </c>
      <c r="BD6" s="106"/>
      <c r="BE6" s="106"/>
      <c r="BF6" s="107"/>
      <c r="BG6" s="105" t="s">
        <v>20</v>
      </c>
      <c r="BH6" s="106"/>
      <c r="BI6" s="106"/>
      <c r="BJ6" s="107"/>
      <c r="BK6" s="105" t="s">
        <v>21</v>
      </c>
      <c r="BL6" s="106"/>
      <c r="BM6" s="106"/>
      <c r="BN6" s="107"/>
      <c r="BO6" s="105" t="s">
        <v>20</v>
      </c>
      <c r="BP6" s="106"/>
      <c r="BQ6" s="106"/>
      <c r="BR6" s="107"/>
      <c r="BS6" s="105" t="s">
        <v>21</v>
      </c>
      <c r="BT6" s="106"/>
      <c r="BU6" s="106"/>
      <c r="BV6" s="107"/>
      <c r="BW6" s="105" t="s">
        <v>20</v>
      </c>
      <c r="BX6" s="106"/>
      <c r="BY6" s="106"/>
      <c r="BZ6" s="107"/>
      <c r="CA6" s="105" t="s">
        <v>21</v>
      </c>
      <c r="CB6" s="106"/>
      <c r="CC6" s="106"/>
      <c r="CD6" s="107"/>
      <c r="CE6" s="105" t="s">
        <v>20</v>
      </c>
      <c r="CF6" s="106"/>
      <c r="CG6" s="106"/>
      <c r="CH6" s="107"/>
      <c r="CI6" s="105" t="s">
        <v>21</v>
      </c>
      <c r="CJ6" s="106"/>
      <c r="CK6" s="106"/>
      <c r="CL6" s="107"/>
      <c r="CM6" s="105" t="s">
        <v>20</v>
      </c>
      <c r="CN6" s="106"/>
      <c r="CO6" s="106"/>
      <c r="CP6" s="107"/>
      <c r="CQ6" s="105" t="s">
        <v>21</v>
      </c>
      <c r="CR6" s="106"/>
      <c r="CS6" s="106"/>
      <c r="CT6" s="107"/>
      <c r="CU6" s="105" t="s">
        <v>20</v>
      </c>
      <c r="CV6" s="106"/>
      <c r="CW6" s="106"/>
      <c r="CX6" s="107"/>
      <c r="CY6" s="105" t="s">
        <v>21</v>
      </c>
      <c r="CZ6" s="106"/>
      <c r="DA6" s="106"/>
      <c r="DB6" s="107"/>
      <c r="DC6" s="105" t="s">
        <v>20</v>
      </c>
      <c r="DD6" s="106"/>
      <c r="DE6" s="106"/>
      <c r="DF6" s="107"/>
      <c r="DG6" s="105" t="s">
        <v>21</v>
      </c>
      <c r="DH6" s="106"/>
      <c r="DI6" s="106"/>
      <c r="DJ6" s="107"/>
      <c r="DK6" s="105" t="s">
        <v>20</v>
      </c>
      <c r="DL6" s="106"/>
      <c r="DM6" s="106"/>
      <c r="DN6" s="107"/>
      <c r="DO6" s="105" t="s">
        <v>21</v>
      </c>
      <c r="DP6" s="106"/>
      <c r="DQ6" s="106"/>
      <c r="DR6" s="107"/>
      <c r="DS6" s="105" t="s">
        <v>20</v>
      </c>
      <c r="DT6" s="106"/>
      <c r="DU6" s="106"/>
      <c r="DV6" s="107"/>
      <c r="DW6" s="105" t="s">
        <v>21</v>
      </c>
      <c r="DX6" s="106"/>
      <c r="DY6" s="106"/>
      <c r="DZ6" s="107"/>
      <c r="EA6" s="105" t="s">
        <v>20</v>
      </c>
      <c r="EB6" s="106"/>
      <c r="EC6" s="106"/>
      <c r="ED6" s="107"/>
      <c r="EE6" s="105" t="s">
        <v>21</v>
      </c>
      <c r="EF6" s="106"/>
      <c r="EG6" s="106"/>
      <c r="EH6" s="107"/>
      <c r="EI6" s="105" t="s">
        <v>20</v>
      </c>
      <c r="EJ6" s="106"/>
      <c r="EK6" s="106"/>
      <c r="EL6" s="107"/>
      <c r="EM6" s="105" t="s">
        <v>21</v>
      </c>
      <c r="EN6" s="106"/>
      <c r="EO6" s="106"/>
      <c r="EP6" s="107"/>
      <c r="EQ6" s="105" t="s">
        <v>20</v>
      </c>
      <c r="ER6" s="106"/>
      <c r="ES6" s="106"/>
      <c r="ET6" s="107"/>
      <c r="EU6" s="105" t="s">
        <v>21</v>
      </c>
      <c r="EV6" s="106"/>
      <c r="EW6" s="106"/>
      <c r="EX6" s="107"/>
    </row>
    <row r="7" spans="1:154" s="69" customFormat="1" ht="51.75" customHeight="1">
      <c r="A7" s="100"/>
      <c r="B7" s="100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54</v>
      </c>
      <c r="C8" s="72">
        <v>1595173.2800000003</v>
      </c>
      <c r="D8" s="72">
        <v>552091.96</v>
      </c>
      <c r="E8" s="72">
        <v>205000</v>
      </c>
      <c r="F8" s="72">
        <v>2352265.2400000002</v>
      </c>
      <c r="G8" s="72">
        <v>1398804.465057604</v>
      </c>
      <c r="H8" s="72">
        <v>357657.61402649526</v>
      </c>
      <c r="I8" s="72">
        <v>188017.66091590095</v>
      </c>
      <c r="J8" s="72">
        <v>1944479.7400000002</v>
      </c>
      <c r="K8" s="72">
        <v>60024.469999999979</v>
      </c>
      <c r="L8" s="72">
        <v>62502.950000000004</v>
      </c>
      <c r="M8" s="72">
        <v>0</v>
      </c>
      <c r="N8" s="72">
        <v>122527.41999999998</v>
      </c>
      <c r="O8" s="72">
        <v>60024.469999999979</v>
      </c>
      <c r="P8" s="72">
        <v>62502.950000000004</v>
      </c>
      <c r="Q8" s="72">
        <v>0</v>
      </c>
      <c r="R8" s="72">
        <v>122527.41999999998</v>
      </c>
      <c r="S8" s="72">
        <v>113822.40016200001</v>
      </c>
      <c r="T8" s="72">
        <v>5776.9798380000002</v>
      </c>
      <c r="U8" s="72">
        <v>0</v>
      </c>
      <c r="V8" s="72">
        <v>119599.38</v>
      </c>
      <c r="W8" s="72">
        <v>113822.40016200001</v>
      </c>
      <c r="X8" s="72">
        <v>5776.9798380000002</v>
      </c>
      <c r="Y8" s="72">
        <v>0</v>
      </c>
      <c r="Z8" s="72">
        <v>119599.38</v>
      </c>
      <c r="AA8" s="72">
        <v>38178709.846800007</v>
      </c>
      <c r="AB8" s="72">
        <v>10246673.373600001</v>
      </c>
      <c r="AC8" s="72">
        <v>17892598.219599999</v>
      </c>
      <c r="AD8" s="72">
        <v>66317981.440000005</v>
      </c>
      <c r="AE8" s="72">
        <v>13334538.150860935</v>
      </c>
      <c r="AF8" s="72">
        <v>3569705.6585432598</v>
      </c>
      <c r="AG8" s="72">
        <v>6242655.2605958115</v>
      </c>
      <c r="AH8" s="72">
        <v>23146899.070000008</v>
      </c>
      <c r="AI8" s="72">
        <v>8050019.5559650594</v>
      </c>
      <c r="AJ8" s="72">
        <v>7201511.8470189022</v>
      </c>
      <c r="AK8" s="72">
        <v>40485.990000000005</v>
      </c>
      <c r="AL8" s="72">
        <v>15292017.392983962</v>
      </c>
      <c r="AM8" s="72">
        <v>8050019.5559650594</v>
      </c>
      <c r="AN8" s="72">
        <v>7201511.8470189022</v>
      </c>
      <c r="AO8" s="72">
        <v>40485.990000000005</v>
      </c>
      <c r="AP8" s="72">
        <v>15292017.392983962</v>
      </c>
      <c r="AQ8" s="72">
        <v>1750750.2163179063</v>
      </c>
      <c r="AR8" s="72">
        <v>1061858.2606981308</v>
      </c>
      <c r="AS8" s="72">
        <v>0</v>
      </c>
      <c r="AT8" s="72">
        <v>2812608.4770160373</v>
      </c>
      <c r="AU8" s="72">
        <v>1622613.2663179063</v>
      </c>
      <c r="AV8" s="72">
        <v>1061858.2606981308</v>
      </c>
      <c r="AW8" s="72">
        <v>0</v>
      </c>
      <c r="AX8" s="72">
        <v>2684471.5270160371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-4.5474735088646412E-13</v>
      </c>
      <c r="BX8" s="72">
        <v>0</v>
      </c>
      <c r="BY8" s="72">
        <v>0</v>
      </c>
      <c r="BZ8" s="72">
        <v>-4.5474735088646412E-13</v>
      </c>
      <c r="CA8" s="72">
        <v>-4.5474735088646412E-13</v>
      </c>
      <c r="CB8" s="72">
        <v>0</v>
      </c>
      <c r="CC8" s="72">
        <v>0</v>
      </c>
      <c r="CD8" s="72">
        <v>-4.5474735088646412E-13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270900.23</v>
      </c>
      <c r="CN8" s="72">
        <v>0</v>
      </c>
      <c r="CO8" s="72">
        <v>0</v>
      </c>
      <c r="CP8" s="72">
        <v>270900.23</v>
      </c>
      <c r="CQ8" s="72">
        <v>36179.489999999932</v>
      </c>
      <c r="CR8" s="72">
        <v>0</v>
      </c>
      <c r="CS8" s="72">
        <v>0</v>
      </c>
      <c r="CT8" s="72">
        <v>36179.489999999932</v>
      </c>
      <c r="CU8" s="72">
        <v>4795513.0854850002</v>
      </c>
      <c r="CV8" s="72">
        <v>3308712.7645149995</v>
      </c>
      <c r="CW8" s="72">
        <v>0</v>
      </c>
      <c r="CX8" s="72">
        <v>8104225.8499999996</v>
      </c>
      <c r="CY8" s="72">
        <v>1511408.2653851914</v>
      </c>
      <c r="CZ8" s="72">
        <v>873814.65461480711</v>
      </c>
      <c r="DA8" s="72">
        <v>0</v>
      </c>
      <c r="DB8" s="72">
        <v>2385222.9199999985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2327184.65</v>
      </c>
      <c r="DL8" s="72">
        <v>55005</v>
      </c>
      <c r="DM8" s="72">
        <v>0</v>
      </c>
      <c r="DN8" s="72">
        <v>2382189.65</v>
      </c>
      <c r="DO8" s="72">
        <v>465444.95445328089</v>
      </c>
      <c r="DP8" s="72">
        <v>11001.1955467191</v>
      </c>
      <c r="DQ8" s="72">
        <v>0</v>
      </c>
      <c r="DR8" s="72">
        <v>476446.15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220749.02999999997</v>
      </c>
      <c r="EB8" s="72">
        <v>0</v>
      </c>
      <c r="EC8" s="72">
        <v>0</v>
      </c>
      <c r="ED8" s="72">
        <v>220749.02999999997</v>
      </c>
      <c r="EE8" s="72">
        <v>116222.49999999999</v>
      </c>
      <c r="EF8" s="72">
        <v>0</v>
      </c>
      <c r="EG8" s="72">
        <v>0</v>
      </c>
      <c r="EH8" s="72">
        <v>116222.49999999999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57362846.764729969</v>
      </c>
      <c r="ER8" s="72">
        <v>22494133.135670036</v>
      </c>
      <c r="ES8" s="72">
        <v>18138084.209599998</v>
      </c>
      <c r="ET8" s="72">
        <v>97995064.109999999</v>
      </c>
      <c r="EU8" s="72">
        <v>26709077.518201977</v>
      </c>
      <c r="EV8" s="72">
        <v>13143829.160286313</v>
      </c>
      <c r="EW8" s="72">
        <v>6471158.9115117127</v>
      </c>
      <c r="EX8" s="72">
        <v>46324065.590000011</v>
      </c>
    </row>
    <row r="9" spans="1:154" s="24" customFormat="1" ht="24.9" customHeight="1">
      <c r="A9" s="53">
        <v>2</v>
      </c>
      <c r="B9" s="54" t="s">
        <v>55</v>
      </c>
      <c r="C9" s="72">
        <v>3887.68</v>
      </c>
      <c r="D9" s="72">
        <v>12981895.649999969</v>
      </c>
      <c r="E9" s="72">
        <v>0</v>
      </c>
      <c r="F9" s="72">
        <v>12985783.329999968</v>
      </c>
      <c r="G9" s="72">
        <v>0</v>
      </c>
      <c r="H9" s="72">
        <v>12979065.899999969</v>
      </c>
      <c r="I9" s="72">
        <v>0</v>
      </c>
      <c r="J9" s="72">
        <v>12979065.899999969</v>
      </c>
      <c r="K9" s="72">
        <v>0</v>
      </c>
      <c r="L9" s="72">
        <v>16879.21</v>
      </c>
      <c r="M9" s="72">
        <v>0</v>
      </c>
      <c r="N9" s="72">
        <v>16879.21</v>
      </c>
      <c r="O9" s="72">
        <v>0</v>
      </c>
      <c r="P9" s="72">
        <v>16879.21</v>
      </c>
      <c r="Q9" s="72">
        <v>0</v>
      </c>
      <c r="R9" s="72">
        <v>16879.21</v>
      </c>
      <c r="S9" s="72">
        <v>241793.11000000004</v>
      </c>
      <c r="T9" s="72">
        <v>3553</v>
      </c>
      <c r="U9" s="72">
        <v>0</v>
      </c>
      <c r="V9" s="72">
        <v>245346.11000000004</v>
      </c>
      <c r="W9" s="72">
        <v>16054.329999999987</v>
      </c>
      <c r="X9" s="72">
        <v>3553</v>
      </c>
      <c r="Y9" s="72">
        <v>0</v>
      </c>
      <c r="Z9" s="72">
        <v>19607.329999999987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6475555.6760000028</v>
      </c>
      <c r="AJ9" s="72">
        <v>12739047.832652008</v>
      </c>
      <c r="AK9" s="72">
        <v>2177392.0799999991</v>
      </c>
      <c r="AL9" s="72">
        <v>21391995.588652007</v>
      </c>
      <c r="AM9" s="72">
        <v>6467762.5160000026</v>
      </c>
      <c r="AN9" s="72">
        <v>12709659.932652008</v>
      </c>
      <c r="AO9" s="72">
        <v>2177392.0799999991</v>
      </c>
      <c r="AP9" s="72">
        <v>21354814.528652009</v>
      </c>
      <c r="AQ9" s="72">
        <v>1033348.8729084965</v>
      </c>
      <c r="AR9" s="72">
        <v>1676898.8236601308</v>
      </c>
      <c r="AS9" s="72">
        <v>712.06</v>
      </c>
      <c r="AT9" s="72">
        <v>2710959.7565686274</v>
      </c>
      <c r="AU9" s="72">
        <v>1033348.8729084965</v>
      </c>
      <c r="AV9" s="72">
        <v>1676898.8236601308</v>
      </c>
      <c r="AW9" s="72">
        <v>712.06</v>
      </c>
      <c r="AX9" s="72">
        <v>2710959.7565686274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4419660</v>
      </c>
      <c r="BH9" s="72">
        <v>0</v>
      </c>
      <c r="BI9" s="72">
        <v>0</v>
      </c>
      <c r="BJ9" s="72">
        <v>4419660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292011.50999999995</v>
      </c>
      <c r="CN9" s="72">
        <v>3854.15</v>
      </c>
      <c r="CO9" s="72">
        <v>0</v>
      </c>
      <c r="CP9" s="72">
        <v>295865.65999999997</v>
      </c>
      <c r="CQ9" s="72">
        <v>292011.50999999995</v>
      </c>
      <c r="CR9" s="72">
        <v>3854.15</v>
      </c>
      <c r="CS9" s="72">
        <v>0</v>
      </c>
      <c r="CT9" s="72">
        <v>295865.65999999997</v>
      </c>
      <c r="CU9" s="72">
        <v>5149924.3466612548</v>
      </c>
      <c r="CV9" s="72">
        <v>5856792.6606867416</v>
      </c>
      <c r="CW9" s="72">
        <v>0</v>
      </c>
      <c r="CX9" s="72">
        <v>11006717.007347997</v>
      </c>
      <c r="CY9" s="72">
        <v>2203625.2389983763</v>
      </c>
      <c r="CZ9" s="72">
        <v>2301362.742853079</v>
      </c>
      <c r="DA9" s="72">
        <v>0</v>
      </c>
      <c r="DB9" s="72">
        <v>4504987.9818514548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931263.51</v>
      </c>
      <c r="DL9" s="72">
        <v>0</v>
      </c>
      <c r="DM9" s="72">
        <v>0</v>
      </c>
      <c r="DN9" s="72">
        <v>931263.51</v>
      </c>
      <c r="DO9" s="72">
        <v>470126.78</v>
      </c>
      <c r="DP9" s="72">
        <v>0</v>
      </c>
      <c r="DQ9" s="72">
        <v>0</v>
      </c>
      <c r="DR9" s="72">
        <v>470126.78</v>
      </c>
      <c r="DS9" s="72">
        <v>16094.83</v>
      </c>
      <c r="DT9" s="72">
        <v>0</v>
      </c>
      <c r="DU9" s="72">
        <v>0</v>
      </c>
      <c r="DV9" s="72">
        <v>16094.83</v>
      </c>
      <c r="DW9" s="72">
        <v>8047.42</v>
      </c>
      <c r="DX9" s="72">
        <v>0</v>
      </c>
      <c r="DY9" s="72">
        <v>0</v>
      </c>
      <c r="DZ9" s="72">
        <v>8047.42</v>
      </c>
      <c r="EA9" s="72">
        <v>545199.81000000006</v>
      </c>
      <c r="EB9" s="72">
        <v>267899.68999999977</v>
      </c>
      <c r="EC9" s="72">
        <v>0</v>
      </c>
      <c r="ED9" s="72">
        <v>813099.49999999977</v>
      </c>
      <c r="EE9" s="72">
        <v>132345.93000000005</v>
      </c>
      <c r="EF9" s="72">
        <v>260029.55999999976</v>
      </c>
      <c r="EG9" s="72">
        <v>0</v>
      </c>
      <c r="EH9" s="72">
        <v>392375.48999999982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19108739.345569752</v>
      </c>
      <c r="ER9" s="72">
        <v>33546821.016998854</v>
      </c>
      <c r="ES9" s="72">
        <v>2178104.1399999992</v>
      </c>
      <c r="ET9" s="72">
        <v>54833664.502568595</v>
      </c>
      <c r="EU9" s="72">
        <v>10623322.597906874</v>
      </c>
      <c r="EV9" s="72">
        <v>29951303.319165185</v>
      </c>
      <c r="EW9" s="72">
        <v>2178104.1399999992</v>
      </c>
      <c r="EX9" s="72">
        <v>42752730.057072066</v>
      </c>
    </row>
    <row r="10" spans="1:154" ht="24.9" customHeight="1">
      <c r="A10" s="53">
        <v>3</v>
      </c>
      <c r="B10" s="54" t="s">
        <v>57</v>
      </c>
      <c r="C10" s="72">
        <v>174867.88</v>
      </c>
      <c r="D10" s="72">
        <v>169778.65</v>
      </c>
      <c r="E10" s="72">
        <v>486000</v>
      </c>
      <c r="F10" s="72">
        <v>830646.53</v>
      </c>
      <c r="G10" s="72">
        <v>174867.88</v>
      </c>
      <c r="H10" s="72">
        <v>169778.65</v>
      </c>
      <c r="I10" s="72">
        <v>486000</v>
      </c>
      <c r="J10" s="72">
        <v>830646.53</v>
      </c>
      <c r="K10" s="72">
        <v>0</v>
      </c>
      <c r="L10" s="72">
        <v>49061.3</v>
      </c>
      <c r="M10" s="72">
        <v>0</v>
      </c>
      <c r="N10" s="72">
        <v>49061.3</v>
      </c>
      <c r="O10" s="72">
        <v>0</v>
      </c>
      <c r="P10" s="72">
        <v>49061.3</v>
      </c>
      <c r="Q10" s="72">
        <v>0</v>
      </c>
      <c r="R10" s="72">
        <v>49061.3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28552076.174937878</v>
      </c>
      <c r="AB10" s="72">
        <v>389722.76057985157</v>
      </c>
      <c r="AC10" s="72">
        <v>20371052.699562103</v>
      </c>
      <c r="AD10" s="72">
        <v>49312851.635079831</v>
      </c>
      <c r="AE10" s="72">
        <v>28552076.174937878</v>
      </c>
      <c r="AF10" s="72">
        <v>389722.76057985157</v>
      </c>
      <c r="AG10" s="72">
        <v>20371052.699562103</v>
      </c>
      <c r="AH10" s="72">
        <v>49312851.635079831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6256.8829084967365</v>
      </c>
      <c r="AR10" s="72">
        <v>111996.7136601308</v>
      </c>
      <c r="AS10" s="72">
        <v>0</v>
      </c>
      <c r="AT10" s="72">
        <v>118253.59656862754</v>
      </c>
      <c r="AU10" s="72">
        <v>6256.8829084967365</v>
      </c>
      <c r="AV10" s="72">
        <v>111996.7136601308</v>
      </c>
      <c r="AW10" s="72">
        <v>0</v>
      </c>
      <c r="AX10" s="72">
        <v>118253.59656862754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0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28733200.937846374</v>
      </c>
      <c r="ER10" s="72">
        <v>720559.42423998239</v>
      </c>
      <c r="ES10" s="72">
        <v>20857052.699562103</v>
      </c>
      <c r="ET10" s="72">
        <v>50310813.061648458</v>
      </c>
      <c r="EU10" s="72">
        <v>28733200.937846374</v>
      </c>
      <c r="EV10" s="72">
        <v>720559.42423998239</v>
      </c>
      <c r="EW10" s="72">
        <v>20857052.699562103</v>
      </c>
      <c r="EX10" s="72">
        <v>50310813.061648458</v>
      </c>
    </row>
    <row r="11" spans="1:154" ht="24.9" customHeight="1">
      <c r="A11" s="53">
        <v>4</v>
      </c>
      <c r="B11" s="54" t="s">
        <v>56</v>
      </c>
      <c r="C11" s="72">
        <v>9748657.5999999996</v>
      </c>
      <c r="D11" s="72">
        <v>874904.71</v>
      </c>
      <c r="E11" s="72">
        <v>0</v>
      </c>
      <c r="F11" s="72">
        <v>10623562.309999999</v>
      </c>
      <c r="G11" s="72">
        <v>2459072.9887534184</v>
      </c>
      <c r="H11" s="72">
        <v>218726.17750000011</v>
      </c>
      <c r="I11" s="72">
        <v>0</v>
      </c>
      <c r="J11" s="72">
        <v>2677799.1662534187</v>
      </c>
      <c r="K11" s="72">
        <v>0</v>
      </c>
      <c r="L11" s="72">
        <v>51984.393940000002</v>
      </c>
      <c r="M11" s="72">
        <v>0</v>
      </c>
      <c r="N11" s="72">
        <v>51984.393940000002</v>
      </c>
      <c r="O11" s="72">
        <v>0</v>
      </c>
      <c r="P11" s="72">
        <v>51984.393940000002</v>
      </c>
      <c r="Q11" s="72">
        <v>0</v>
      </c>
      <c r="R11" s="72">
        <v>51984.393940000002</v>
      </c>
      <c r="S11" s="72">
        <v>5005.83</v>
      </c>
      <c r="T11" s="72">
        <v>6697.63</v>
      </c>
      <c r="U11" s="72">
        <v>0</v>
      </c>
      <c r="V11" s="72">
        <v>11703.46</v>
      </c>
      <c r="W11" s="72">
        <v>1626.4575</v>
      </c>
      <c r="X11" s="72">
        <v>6697.63</v>
      </c>
      <c r="Y11" s="72">
        <v>0</v>
      </c>
      <c r="Z11" s="72">
        <v>8324.0874999999996</v>
      </c>
      <c r="AA11" s="72">
        <v>11074046.519998956</v>
      </c>
      <c r="AB11" s="72">
        <v>5055.68</v>
      </c>
      <c r="AC11" s="72">
        <v>0</v>
      </c>
      <c r="AD11" s="72">
        <v>11079102.199998956</v>
      </c>
      <c r="AE11" s="72">
        <v>11074046.519998956</v>
      </c>
      <c r="AF11" s="72">
        <v>5055.68</v>
      </c>
      <c r="AG11" s="72">
        <v>0</v>
      </c>
      <c r="AH11" s="72">
        <v>11079102.199998956</v>
      </c>
      <c r="AI11" s="72">
        <v>6567897.089999998</v>
      </c>
      <c r="AJ11" s="72">
        <v>14292116.690000001</v>
      </c>
      <c r="AK11" s="72">
        <v>263306.5</v>
      </c>
      <c r="AL11" s="72">
        <v>21123320.280000001</v>
      </c>
      <c r="AM11" s="72">
        <v>6509999.2669999981</v>
      </c>
      <c r="AN11" s="72">
        <v>14283987.590000002</v>
      </c>
      <c r="AO11" s="72">
        <v>150797.984</v>
      </c>
      <c r="AP11" s="72">
        <v>20944784.841000002</v>
      </c>
      <c r="AQ11" s="72">
        <v>620774.93290849682</v>
      </c>
      <c r="AR11" s="72">
        <v>1723551.0736601311</v>
      </c>
      <c r="AS11" s="72">
        <v>0</v>
      </c>
      <c r="AT11" s="72">
        <v>2344326.0065686279</v>
      </c>
      <c r="AU11" s="72">
        <v>618170.93290849682</v>
      </c>
      <c r="AV11" s="72">
        <v>1707579.4956601311</v>
      </c>
      <c r="AW11" s="72">
        <v>0</v>
      </c>
      <c r="AX11" s="72">
        <v>2325750.4285686277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113505.13</v>
      </c>
      <c r="CN11" s="72">
        <v>3949.5</v>
      </c>
      <c r="CO11" s="72">
        <v>0</v>
      </c>
      <c r="CP11" s="72">
        <v>117454.63</v>
      </c>
      <c r="CQ11" s="72">
        <v>113505.13</v>
      </c>
      <c r="CR11" s="72">
        <v>3949.5</v>
      </c>
      <c r="CS11" s="72">
        <v>0</v>
      </c>
      <c r="CT11" s="72">
        <v>117454.63</v>
      </c>
      <c r="CU11" s="72">
        <v>1254905.2999999998</v>
      </c>
      <c r="CV11" s="72">
        <v>2229102.7100000004</v>
      </c>
      <c r="CW11" s="72">
        <v>0</v>
      </c>
      <c r="CX11" s="72">
        <v>3484008.0100000002</v>
      </c>
      <c r="CY11" s="72">
        <v>1040851.5780465798</v>
      </c>
      <c r="CZ11" s="72">
        <v>1018500.0982000004</v>
      </c>
      <c r="DA11" s="72">
        <v>0</v>
      </c>
      <c r="DB11" s="72">
        <v>2059351.6762465802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162080.94000000003</v>
      </c>
      <c r="DU11" s="72">
        <v>0</v>
      </c>
      <c r="DV11" s="72">
        <v>162080.94000000003</v>
      </c>
      <c r="DW11" s="72">
        <v>0</v>
      </c>
      <c r="DX11" s="72">
        <v>162080.94000000003</v>
      </c>
      <c r="DY11" s="72">
        <v>0</v>
      </c>
      <c r="DZ11" s="72">
        <v>162080.94000000003</v>
      </c>
      <c r="EA11" s="72">
        <v>86138.58</v>
      </c>
      <c r="EB11" s="72">
        <v>0</v>
      </c>
      <c r="EC11" s="72">
        <v>0</v>
      </c>
      <c r="ED11" s="72">
        <v>86138.58</v>
      </c>
      <c r="EE11" s="72">
        <v>86138.58</v>
      </c>
      <c r="EF11" s="72">
        <v>0</v>
      </c>
      <c r="EG11" s="72">
        <v>0</v>
      </c>
      <c r="EH11" s="72">
        <v>86138.58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29470930.982907452</v>
      </c>
      <c r="ER11" s="72">
        <v>19349443.327600133</v>
      </c>
      <c r="ES11" s="72">
        <v>263306.5</v>
      </c>
      <c r="ET11" s="72">
        <v>49083680.810507581</v>
      </c>
      <c r="EU11" s="72">
        <v>21903411.454207446</v>
      </c>
      <c r="EV11" s="72">
        <v>17458561.505300134</v>
      </c>
      <c r="EW11" s="72">
        <v>150797.984</v>
      </c>
      <c r="EX11" s="72">
        <v>39512770.943507589</v>
      </c>
    </row>
    <row r="12" spans="1:154" ht="24.9" customHeight="1">
      <c r="A12" s="53">
        <v>5</v>
      </c>
      <c r="B12" s="54" t="s">
        <v>58</v>
      </c>
      <c r="C12" s="72">
        <v>244378.37999999998</v>
      </c>
      <c r="D12" s="72">
        <v>0</v>
      </c>
      <c r="E12" s="72">
        <v>0</v>
      </c>
      <c r="F12" s="72">
        <v>244378.37999999998</v>
      </c>
      <c r="G12" s="72">
        <v>217004.80799999999</v>
      </c>
      <c r="H12" s="72">
        <v>0</v>
      </c>
      <c r="I12" s="72">
        <v>0</v>
      </c>
      <c r="J12" s="72">
        <v>217004.80799999999</v>
      </c>
      <c r="K12" s="72">
        <v>10912.38</v>
      </c>
      <c r="L12" s="72">
        <v>19448.09</v>
      </c>
      <c r="M12" s="72">
        <v>277.94</v>
      </c>
      <c r="N12" s="72">
        <v>30638.41</v>
      </c>
      <c r="O12" s="72">
        <v>10912.38</v>
      </c>
      <c r="P12" s="72">
        <v>19448.09</v>
      </c>
      <c r="Q12" s="72">
        <v>277.94</v>
      </c>
      <c r="R12" s="72">
        <v>30638.41</v>
      </c>
      <c r="S12" s="72">
        <v>9390</v>
      </c>
      <c r="T12" s="72">
        <v>6530.11</v>
      </c>
      <c r="U12" s="72">
        <v>3000</v>
      </c>
      <c r="V12" s="72">
        <v>18920.11</v>
      </c>
      <c r="W12" s="72">
        <v>9390</v>
      </c>
      <c r="X12" s="72">
        <v>6530.11</v>
      </c>
      <c r="Y12" s="72">
        <v>3000</v>
      </c>
      <c r="Z12" s="72">
        <v>18920.11</v>
      </c>
      <c r="AA12" s="72">
        <v>23794878.890000001</v>
      </c>
      <c r="AB12" s="72">
        <v>1288203.21</v>
      </c>
      <c r="AC12" s="72">
        <v>5593230.4900000002</v>
      </c>
      <c r="AD12" s="72">
        <v>30676312.590000004</v>
      </c>
      <c r="AE12" s="72">
        <v>23794878.890000001</v>
      </c>
      <c r="AF12" s="72">
        <v>1288203.21</v>
      </c>
      <c r="AG12" s="72">
        <v>5593230.4900000002</v>
      </c>
      <c r="AH12" s="72">
        <v>30676312.590000004</v>
      </c>
      <c r="AI12" s="72">
        <v>1678659.21</v>
      </c>
      <c r="AJ12" s="72">
        <v>2667865.1800000002</v>
      </c>
      <c r="AK12" s="72">
        <v>444</v>
      </c>
      <c r="AL12" s="72">
        <v>4346968.3900000006</v>
      </c>
      <c r="AM12" s="72">
        <v>1600490.57</v>
      </c>
      <c r="AN12" s="72">
        <v>2667865.1800000002</v>
      </c>
      <c r="AO12" s="72">
        <v>444</v>
      </c>
      <c r="AP12" s="72">
        <v>4268799.75</v>
      </c>
      <c r="AQ12" s="72">
        <v>443880.22290849674</v>
      </c>
      <c r="AR12" s="72">
        <v>505209.17366013082</v>
      </c>
      <c r="AS12" s="72">
        <v>150</v>
      </c>
      <c r="AT12" s="72">
        <v>949239.39656862756</v>
      </c>
      <c r="AU12" s="72">
        <v>443880.22290849674</v>
      </c>
      <c r="AV12" s="72">
        <v>505209.17366013082</v>
      </c>
      <c r="AW12" s="72">
        <v>150</v>
      </c>
      <c r="AX12" s="72">
        <v>949239.39656862756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9667</v>
      </c>
      <c r="BH12" s="72">
        <v>0</v>
      </c>
      <c r="BI12" s="72">
        <v>0</v>
      </c>
      <c r="BJ12" s="72">
        <v>9667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113282.82</v>
      </c>
      <c r="CN12" s="72">
        <v>0</v>
      </c>
      <c r="CO12" s="72">
        <v>0</v>
      </c>
      <c r="CP12" s="72">
        <v>113282.82</v>
      </c>
      <c r="CQ12" s="72">
        <v>113282.82</v>
      </c>
      <c r="CR12" s="72">
        <v>0</v>
      </c>
      <c r="CS12" s="72">
        <v>0</v>
      </c>
      <c r="CT12" s="72">
        <v>113282.82</v>
      </c>
      <c r="CU12" s="72">
        <v>94063.43</v>
      </c>
      <c r="CV12" s="72">
        <v>30124.21</v>
      </c>
      <c r="CW12" s="72">
        <v>0</v>
      </c>
      <c r="CX12" s="72">
        <v>124187.63999999998</v>
      </c>
      <c r="CY12" s="72">
        <v>94063.43</v>
      </c>
      <c r="CZ12" s="72">
        <v>30124.21</v>
      </c>
      <c r="DA12" s="72">
        <v>0</v>
      </c>
      <c r="DB12" s="72">
        <v>124187.63999999998</v>
      </c>
      <c r="DC12" s="72">
        <v>43037.5</v>
      </c>
      <c r="DD12" s="72">
        <v>44834.5</v>
      </c>
      <c r="DE12" s="72">
        <v>0</v>
      </c>
      <c r="DF12" s="72">
        <v>87872</v>
      </c>
      <c r="DG12" s="72">
        <v>43037.5</v>
      </c>
      <c r="DH12" s="72">
        <v>44834.5</v>
      </c>
      <c r="DI12" s="72">
        <v>0</v>
      </c>
      <c r="DJ12" s="72">
        <v>87872</v>
      </c>
      <c r="DK12" s="72">
        <v>2276656.4699999997</v>
      </c>
      <c r="DL12" s="72">
        <v>871992.2</v>
      </c>
      <c r="DM12" s="72">
        <v>0</v>
      </c>
      <c r="DN12" s="72">
        <v>3148648.67</v>
      </c>
      <c r="DO12" s="72">
        <v>1138328.2349999999</v>
      </c>
      <c r="DP12" s="72">
        <v>871992.2</v>
      </c>
      <c r="DQ12" s="72">
        <v>0</v>
      </c>
      <c r="DR12" s="72">
        <v>2010320.4349999998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1500</v>
      </c>
      <c r="EB12" s="72">
        <v>0</v>
      </c>
      <c r="EC12" s="72">
        <v>0</v>
      </c>
      <c r="ED12" s="72">
        <v>1500</v>
      </c>
      <c r="EE12" s="72">
        <v>1500</v>
      </c>
      <c r="EF12" s="72">
        <v>0</v>
      </c>
      <c r="EG12" s="72">
        <v>0</v>
      </c>
      <c r="EH12" s="72">
        <v>1500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28720306.302908499</v>
      </c>
      <c r="ER12" s="72">
        <v>5434206.6736601312</v>
      </c>
      <c r="ES12" s="72">
        <v>5597102.4300000006</v>
      </c>
      <c r="ET12" s="72">
        <v>39751615.406568632</v>
      </c>
      <c r="EU12" s="72">
        <v>27466768.855908498</v>
      </c>
      <c r="EV12" s="72">
        <v>5434206.6736601312</v>
      </c>
      <c r="EW12" s="72">
        <v>5597102.4300000006</v>
      </c>
      <c r="EX12" s="72">
        <v>38498077.959568635</v>
      </c>
    </row>
    <row r="13" spans="1:154" ht="24.9" customHeight="1">
      <c r="A13" s="53">
        <v>6</v>
      </c>
      <c r="B13" s="54" t="s">
        <v>59</v>
      </c>
      <c r="C13" s="72">
        <v>134530.02000000002</v>
      </c>
      <c r="D13" s="72">
        <v>0</v>
      </c>
      <c r="E13" s="72">
        <v>16000</v>
      </c>
      <c r="F13" s="72">
        <v>150530.02000000002</v>
      </c>
      <c r="G13" s="72">
        <v>80000.000000000015</v>
      </c>
      <c r="H13" s="72">
        <v>0</v>
      </c>
      <c r="I13" s="72">
        <v>16000</v>
      </c>
      <c r="J13" s="72">
        <v>96000.000000000015</v>
      </c>
      <c r="K13" s="72">
        <v>-7.2759576141834259E-12</v>
      </c>
      <c r="L13" s="72">
        <v>36047.08</v>
      </c>
      <c r="M13" s="72">
        <v>0</v>
      </c>
      <c r="N13" s="72">
        <v>36047.079999999994</v>
      </c>
      <c r="O13" s="72">
        <v>-7.2759576141834259E-12</v>
      </c>
      <c r="P13" s="72">
        <v>36047.08</v>
      </c>
      <c r="Q13" s="72">
        <v>0</v>
      </c>
      <c r="R13" s="72">
        <v>36047.079999999994</v>
      </c>
      <c r="S13" s="72">
        <v>9074.6581700000024</v>
      </c>
      <c r="T13" s="72">
        <v>2276.0118299999999</v>
      </c>
      <c r="U13" s="72">
        <v>0</v>
      </c>
      <c r="V13" s="72">
        <v>11350.670000000002</v>
      </c>
      <c r="W13" s="72">
        <v>9074.6581700000024</v>
      </c>
      <c r="X13" s="72">
        <v>2276.0118299999999</v>
      </c>
      <c r="Y13" s="72">
        <v>0</v>
      </c>
      <c r="Z13" s="72">
        <v>11350.670000000002</v>
      </c>
      <c r="AA13" s="72">
        <v>11158558.500499966</v>
      </c>
      <c r="AB13" s="72">
        <v>1390358.2153999987</v>
      </c>
      <c r="AC13" s="72">
        <v>3016576.0741000366</v>
      </c>
      <c r="AD13" s="72">
        <v>15565492.790000001</v>
      </c>
      <c r="AE13" s="72">
        <v>11158558.530499965</v>
      </c>
      <c r="AF13" s="72">
        <v>1390358.2153999987</v>
      </c>
      <c r="AG13" s="72">
        <v>3016576.0741000366</v>
      </c>
      <c r="AH13" s="72">
        <v>15565492.82</v>
      </c>
      <c r="AI13" s="72">
        <v>1498619.793556988</v>
      </c>
      <c r="AJ13" s="72">
        <v>3159431.2756920117</v>
      </c>
      <c r="AK13" s="72">
        <v>2065.5307510000002</v>
      </c>
      <c r="AL13" s="72">
        <v>4660116.5999999996</v>
      </c>
      <c r="AM13" s="72">
        <v>1498619.793556988</v>
      </c>
      <c r="AN13" s="72">
        <v>3159431.2756920117</v>
      </c>
      <c r="AO13" s="72">
        <v>2065.5307510000002</v>
      </c>
      <c r="AP13" s="72">
        <v>4660116.5999999996</v>
      </c>
      <c r="AQ13" s="72">
        <v>627062.84615286917</v>
      </c>
      <c r="AR13" s="72">
        <v>403223.25189913088</v>
      </c>
      <c r="AS13" s="72">
        <v>599.99194799999998</v>
      </c>
      <c r="AT13" s="72">
        <v>1030886.0900000001</v>
      </c>
      <c r="AU13" s="72">
        <v>456520.90615286917</v>
      </c>
      <c r="AV13" s="72">
        <v>403223.25189913088</v>
      </c>
      <c r="AW13" s="72">
        <v>599.99194799999998</v>
      </c>
      <c r="AX13" s="72">
        <v>860344.15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260085.38</v>
      </c>
      <c r="CN13" s="72">
        <v>0</v>
      </c>
      <c r="CO13" s="72">
        <v>0</v>
      </c>
      <c r="CP13" s="72">
        <v>260085.38</v>
      </c>
      <c r="CQ13" s="72">
        <v>131564.96999999997</v>
      </c>
      <c r="CR13" s="72">
        <v>0</v>
      </c>
      <c r="CS13" s="72">
        <v>0</v>
      </c>
      <c r="CT13" s="72">
        <v>131564.96999999997</v>
      </c>
      <c r="CU13" s="72">
        <v>17782246.540525001</v>
      </c>
      <c r="CV13" s="72">
        <v>31852.869475</v>
      </c>
      <c r="CW13" s="72">
        <v>0</v>
      </c>
      <c r="CX13" s="72">
        <v>17814099.41</v>
      </c>
      <c r="CY13" s="72">
        <v>95136.609335996211</v>
      </c>
      <c r="CZ13" s="72">
        <v>18401.260663999998</v>
      </c>
      <c r="DA13" s="72">
        <v>0</v>
      </c>
      <c r="DB13" s="72">
        <v>113537.86999999621</v>
      </c>
      <c r="DC13" s="72">
        <v>-3.7252867457482353E-11</v>
      </c>
      <c r="DD13" s="72">
        <v>0</v>
      </c>
      <c r="DE13" s="72">
        <v>0</v>
      </c>
      <c r="DF13" s="72">
        <v>-3.7252867457482353E-11</v>
      </c>
      <c r="DG13" s="72">
        <v>-1.0000000279396737E-2</v>
      </c>
      <c r="DH13" s="72">
        <v>0</v>
      </c>
      <c r="DI13" s="72">
        <v>0</v>
      </c>
      <c r="DJ13" s="72">
        <v>-1.0000000279396737E-2</v>
      </c>
      <c r="DK13" s="72">
        <v>165671.72</v>
      </c>
      <c r="DL13" s="72">
        <v>0</v>
      </c>
      <c r="DM13" s="72">
        <v>0</v>
      </c>
      <c r="DN13" s="72">
        <v>165671.72</v>
      </c>
      <c r="DO13" s="72">
        <v>49701.520000000004</v>
      </c>
      <c r="DP13" s="72">
        <v>0</v>
      </c>
      <c r="DQ13" s="72">
        <v>0</v>
      </c>
      <c r="DR13" s="72">
        <v>49701.520000000004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20662.898729999997</v>
      </c>
      <c r="EB13" s="72">
        <v>1594.93127</v>
      </c>
      <c r="EC13" s="72">
        <v>0</v>
      </c>
      <c r="ED13" s="72">
        <v>22257.829999999998</v>
      </c>
      <c r="EE13" s="72">
        <v>4394.702289999992</v>
      </c>
      <c r="EF13" s="72">
        <v>398.77770999999984</v>
      </c>
      <c r="EG13" s="72">
        <v>0</v>
      </c>
      <c r="EH13" s="72">
        <v>4793.4799999999923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31656512.357634824</v>
      </c>
      <c r="ER13" s="72">
        <v>5024783.6355661405</v>
      </c>
      <c r="ES13" s="72">
        <v>3035241.596799037</v>
      </c>
      <c r="ET13" s="72">
        <v>39716537.589999996</v>
      </c>
      <c r="EU13" s="72">
        <v>13483571.680005819</v>
      </c>
      <c r="EV13" s="72">
        <v>5010135.8731951416</v>
      </c>
      <c r="EW13" s="72">
        <v>3035241.596799037</v>
      </c>
      <c r="EX13" s="72">
        <v>21528949.149999995</v>
      </c>
    </row>
    <row r="14" spans="1:154" ht="24.9" customHeight="1">
      <c r="A14" s="53">
        <v>7</v>
      </c>
      <c r="B14" s="54" t="s">
        <v>61</v>
      </c>
      <c r="C14" s="72">
        <v>16000</v>
      </c>
      <c r="D14" s="72">
        <v>0</v>
      </c>
      <c r="E14" s="72">
        <v>106250</v>
      </c>
      <c r="F14" s="72">
        <v>122250</v>
      </c>
      <c r="G14" s="72">
        <v>16000</v>
      </c>
      <c r="H14" s="72">
        <v>0</v>
      </c>
      <c r="I14" s="72">
        <v>106250</v>
      </c>
      <c r="J14" s="72">
        <v>122250</v>
      </c>
      <c r="K14" s="72">
        <v>0</v>
      </c>
      <c r="L14" s="72">
        <v>10322.209999999999</v>
      </c>
      <c r="M14" s="72">
        <v>0</v>
      </c>
      <c r="N14" s="72">
        <v>10322.209999999999</v>
      </c>
      <c r="O14" s="72">
        <v>0</v>
      </c>
      <c r="P14" s="72">
        <v>10322.209999999999</v>
      </c>
      <c r="Q14" s="72">
        <v>0</v>
      </c>
      <c r="R14" s="72">
        <v>10322.209999999999</v>
      </c>
      <c r="S14" s="72">
        <v>4000</v>
      </c>
      <c r="T14" s="72">
        <v>0</v>
      </c>
      <c r="U14" s="72">
        <v>0</v>
      </c>
      <c r="V14" s="72">
        <v>4000</v>
      </c>
      <c r="W14" s="72">
        <v>4000</v>
      </c>
      <c r="X14" s="72">
        <v>0</v>
      </c>
      <c r="Y14" s="72">
        <v>0</v>
      </c>
      <c r="Z14" s="72">
        <v>4000</v>
      </c>
      <c r="AA14" s="72">
        <v>9808975.4159649797</v>
      </c>
      <c r="AB14" s="72">
        <v>151307.96037978545</v>
      </c>
      <c r="AC14" s="72">
        <v>8403115.1688552313</v>
      </c>
      <c r="AD14" s="72">
        <v>18363398.545199998</v>
      </c>
      <c r="AE14" s="72">
        <v>9760975.4159649797</v>
      </c>
      <c r="AF14" s="72">
        <v>135307.96037978545</v>
      </c>
      <c r="AG14" s="72">
        <v>8403115.1688552313</v>
      </c>
      <c r="AH14" s="72">
        <v>18299398.545199998</v>
      </c>
      <c r="AI14" s="72">
        <v>721807.09</v>
      </c>
      <c r="AJ14" s="72">
        <v>1005900.71</v>
      </c>
      <c r="AK14" s="72">
        <v>1151373.9900000002</v>
      </c>
      <c r="AL14" s="72">
        <v>2879081.79</v>
      </c>
      <c r="AM14" s="72">
        <v>310367.54499999998</v>
      </c>
      <c r="AN14" s="72">
        <v>560587.21249999991</v>
      </c>
      <c r="AO14" s="72">
        <v>366820.15500000026</v>
      </c>
      <c r="AP14" s="72">
        <v>1237774.9125000001</v>
      </c>
      <c r="AQ14" s="72">
        <v>84036.372908496734</v>
      </c>
      <c r="AR14" s="72">
        <v>231452.69366013078</v>
      </c>
      <c r="AS14" s="72">
        <v>106133.27</v>
      </c>
      <c r="AT14" s="72">
        <v>421622.33656862751</v>
      </c>
      <c r="AU14" s="72">
        <v>42921.950408496734</v>
      </c>
      <c r="AV14" s="72">
        <v>195929.50616013078</v>
      </c>
      <c r="AW14" s="72">
        <v>31016.817500000005</v>
      </c>
      <c r="AX14" s="72">
        <v>269868.27406862751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1797.26</v>
      </c>
      <c r="CV14" s="72">
        <v>0</v>
      </c>
      <c r="CW14" s="72">
        <v>0</v>
      </c>
      <c r="CX14" s="72">
        <v>1797.26</v>
      </c>
      <c r="CY14" s="72">
        <v>359.45000000000005</v>
      </c>
      <c r="CZ14" s="72">
        <v>0</v>
      </c>
      <c r="DA14" s="72">
        <v>0</v>
      </c>
      <c r="DB14" s="72">
        <v>359.45000000000005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10636616.138873477</v>
      </c>
      <c r="ER14" s="72">
        <v>1398983.574039916</v>
      </c>
      <c r="ES14" s="72">
        <v>9766872.428855231</v>
      </c>
      <c r="ET14" s="72">
        <v>21802472.141768627</v>
      </c>
      <c r="EU14" s="72">
        <v>10134624.361373475</v>
      </c>
      <c r="EV14" s="72">
        <v>902146.88903991622</v>
      </c>
      <c r="EW14" s="72">
        <v>8907202.1413552333</v>
      </c>
      <c r="EX14" s="72">
        <v>19943973.391768627</v>
      </c>
    </row>
    <row r="15" spans="1:154" ht="24.9" customHeight="1">
      <c r="A15" s="53">
        <v>8</v>
      </c>
      <c r="B15" s="54" t="s">
        <v>62</v>
      </c>
      <c r="C15" s="72">
        <v>99500</v>
      </c>
      <c r="D15" s="72">
        <v>103681.28</v>
      </c>
      <c r="E15" s="72">
        <v>0</v>
      </c>
      <c r="F15" s="72">
        <v>203181.28</v>
      </c>
      <c r="G15" s="72">
        <v>99500</v>
      </c>
      <c r="H15" s="72">
        <v>103681.28</v>
      </c>
      <c r="I15" s="72">
        <v>0</v>
      </c>
      <c r="J15" s="72">
        <v>203181.28</v>
      </c>
      <c r="K15" s="72">
        <v>0</v>
      </c>
      <c r="L15" s="72">
        <v>20122.030000000002</v>
      </c>
      <c r="M15" s="72">
        <v>0</v>
      </c>
      <c r="N15" s="72">
        <v>20122.030000000002</v>
      </c>
      <c r="O15" s="72">
        <v>0</v>
      </c>
      <c r="P15" s="72">
        <v>20122.030000000002</v>
      </c>
      <c r="Q15" s="72">
        <v>0</v>
      </c>
      <c r="R15" s="72">
        <v>20122.030000000002</v>
      </c>
      <c r="S15" s="72">
        <v>2500</v>
      </c>
      <c r="T15" s="72">
        <v>1208</v>
      </c>
      <c r="U15" s="72">
        <v>443</v>
      </c>
      <c r="V15" s="72">
        <v>4151</v>
      </c>
      <c r="W15" s="72">
        <v>2500</v>
      </c>
      <c r="X15" s="72">
        <v>1208</v>
      </c>
      <c r="Y15" s="72">
        <v>443</v>
      </c>
      <c r="Z15" s="72">
        <v>4151</v>
      </c>
      <c r="AA15" s="72">
        <v>7253519.7954001017</v>
      </c>
      <c r="AB15" s="72">
        <v>23983.434599999997</v>
      </c>
      <c r="AC15" s="72">
        <v>0</v>
      </c>
      <c r="AD15" s="72">
        <v>7277503.230000102</v>
      </c>
      <c r="AE15" s="72">
        <v>3822130.7857000548</v>
      </c>
      <c r="AF15" s="72">
        <v>11991.717299999998</v>
      </c>
      <c r="AG15" s="72">
        <v>0</v>
      </c>
      <c r="AH15" s="72">
        <v>3834122.503000055</v>
      </c>
      <c r="AI15" s="72">
        <v>1178980.2100852411</v>
      </c>
      <c r="AJ15" s="72">
        <v>2388196.1745849177</v>
      </c>
      <c r="AK15" s="72">
        <v>1211669.1153298414</v>
      </c>
      <c r="AL15" s="72">
        <v>4778845.5</v>
      </c>
      <c r="AM15" s="72">
        <v>619351.64008524083</v>
      </c>
      <c r="AN15" s="72">
        <v>1224083.8295849168</v>
      </c>
      <c r="AO15" s="72">
        <v>700229.40532984142</v>
      </c>
      <c r="AP15" s="72">
        <v>2543664.8749999991</v>
      </c>
      <c r="AQ15" s="72">
        <v>199017.27290849676</v>
      </c>
      <c r="AR15" s="72">
        <v>378140.03366013081</v>
      </c>
      <c r="AS15" s="72">
        <v>32725.5</v>
      </c>
      <c r="AT15" s="72">
        <v>609882.80656862759</v>
      </c>
      <c r="AU15" s="72">
        <v>174124.77290849676</v>
      </c>
      <c r="AV15" s="72">
        <v>378140.03366013081</v>
      </c>
      <c r="AW15" s="72">
        <v>32725.5</v>
      </c>
      <c r="AX15" s="72">
        <v>584990.30656862759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38987.85</v>
      </c>
      <c r="CN15" s="72">
        <v>0</v>
      </c>
      <c r="CO15" s="72">
        <v>0</v>
      </c>
      <c r="CP15" s="72">
        <v>38987.85</v>
      </c>
      <c r="CQ15" s="72">
        <v>20950.247352501039</v>
      </c>
      <c r="CR15" s="72">
        <v>0</v>
      </c>
      <c r="CS15" s="72">
        <v>0</v>
      </c>
      <c r="CT15" s="72">
        <v>20950.247352501039</v>
      </c>
      <c r="CU15" s="72">
        <v>155742.32</v>
      </c>
      <c r="CV15" s="72">
        <v>1109395.8099999998</v>
      </c>
      <c r="CW15" s="72">
        <v>0</v>
      </c>
      <c r="CX15" s="72">
        <v>1265138.1299999999</v>
      </c>
      <c r="CY15" s="72">
        <v>31396.174596839948</v>
      </c>
      <c r="CZ15" s="72">
        <v>352259.57399999991</v>
      </c>
      <c r="DA15" s="72">
        <v>0</v>
      </c>
      <c r="DB15" s="72">
        <v>383655.74859683984</v>
      </c>
      <c r="DC15" s="72">
        <v>0</v>
      </c>
      <c r="DD15" s="72">
        <v>41999.170000000006</v>
      </c>
      <c r="DE15" s="72">
        <v>0</v>
      </c>
      <c r="DF15" s="72">
        <v>41999.170000000006</v>
      </c>
      <c r="DG15" s="72">
        <v>0</v>
      </c>
      <c r="DH15" s="72">
        <v>41518.920000000006</v>
      </c>
      <c r="DI15" s="72">
        <v>0</v>
      </c>
      <c r="DJ15" s="72">
        <v>41518.920000000006</v>
      </c>
      <c r="DK15" s="72">
        <v>177006.8</v>
      </c>
      <c r="DL15" s="72">
        <v>0</v>
      </c>
      <c r="DM15" s="72">
        <v>0</v>
      </c>
      <c r="DN15" s="72">
        <v>177006.8</v>
      </c>
      <c r="DO15" s="72">
        <v>44197.359999999986</v>
      </c>
      <c r="DP15" s="72">
        <v>0</v>
      </c>
      <c r="DQ15" s="72">
        <v>0</v>
      </c>
      <c r="DR15" s="72">
        <v>44197.359999999986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117.52</v>
      </c>
      <c r="EB15" s="72">
        <v>0</v>
      </c>
      <c r="EC15" s="72">
        <v>0</v>
      </c>
      <c r="ED15" s="72">
        <v>117.52</v>
      </c>
      <c r="EE15" s="72">
        <v>117.52</v>
      </c>
      <c r="EF15" s="72">
        <v>0</v>
      </c>
      <c r="EG15" s="72">
        <v>0</v>
      </c>
      <c r="EH15" s="72">
        <v>117.52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9105371.7683938406</v>
      </c>
      <c r="ER15" s="72">
        <v>4066725.9328450477</v>
      </c>
      <c r="ES15" s="72">
        <v>1244837.6153298414</v>
      </c>
      <c r="ET15" s="72">
        <v>14416935.31656873</v>
      </c>
      <c r="EU15" s="72">
        <v>4814268.5006431332</v>
      </c>
      <c r="EV15" s="72">
        <v>2133005.3845450473</v>
      </c>
      <c r="EW15" s="72">
        <v>733397.90532984142</v>
      </c>
      <c r="EX15" s="72">
        <v>7680671.7905180221</v>
      </c>
    </row>
    <row r="16" spans="1:154" ht="24.9" customHeight="1">
      <c r="A16" s="53">
        <v>9</v>
      </c>
      <c r="B16" s="54" t="s">
        <v>63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220</v>
      </c>
      <c r="M16" s="72">
        <v>0</v>
      </c>
      <c r="N16" s="72">
        <v>220</v>
      </c>
      <c r="O16" s="72">
        <v>0</v>
      </c>
      <c r="P16" s="72">
        <v>220</v>
      </c>
      <c r="Q16" s="72">
        <v>0</v>
      </c>
      <c r="R16" s="72">
        <v>220</v>
      </c>
      <c r="S16" s="72">
        <v>300</v>
      </c>
      <c r="T16" s="72">
        <v>422</v>
      </c>
      <c r="U16" s="72">
        <v>0</v>
      </c>
      <c r="V16" s="72">
        <v>722</v>
      </c>
      <c r="W16" s="72">
        <v>300</v>
      </c>
      <c r="X16" s="72">
        <v>422</v>
      </c>
      <c r="Y16" s="72">
        <v>0</v>
      </c>
      <c r="Z16" s="72">
        <v>722</v>
      </c>
      <c r="AA16" s="72">
        <v>384660.74000000011</v>
      </c>
      <c r="AB16" s="72">
        <v>209210.57999999981</v>
      </c>
      <c r="AC16" s="72">
        <v>573720.12000000081</v>
      </c>
      <c r="AD16" s="72">
        <v>1167591.4400000009</v>
      </c>
      <c r="AE16" s="72">
        <v>384660.74000000011</v>
      </c>
      <c r="AF16" s="72">
        <v>209210.57999999981</v>
      </c>
      <c r="AG16" s="72">
        <v>573720.12000000081</v>
      </c>
      <c r="AH16" s="72">
        <v>1167591.4400000009</v>
      </c>
      <c r="AI16" s="72">
        <v>66723.38</v>
      </c>
      <c r="AJ16" s="72">
        <v>1752550.8899999992</v>
      </c>
      <c r="AK16" s="72">
        <v>4726552.66</v>
      </c>
      <c r="AL16" s="72">
        <v>6545826.9299999997</v>
      </c>
      <c r="AM16" s="72">
        <v>66723.38</v>
      </c>
      <c r="AN16" s="72">
        <v>1752550.8899999992</v>
      </c>
      <c r="AO16" s="72">
        <v>4726552.66</v>
      </c>
      <c r="AP16" s="72">
        <v>6545826.9299999997</v>
      </c>
      <c r="AQ16" s="72">
        <v>17868.040555555563</v>
      </c>
      <c r="AR16" s="72">
        <v>448919.65277777787</v>
      </c>
      <c r="AS16" s="72">
        <v>391530.24000000005</v>
      </c>
      <c r="AT16" s="72">
        <v>858317.93333333347</v>
      </c>
      <c r="AU16" s="72">
        <v>17868.040555555563</v>
      </c>
      <c r="AV16" s="72">
        <v>448919.65277777787</v>
      </c>
      <c r="AW16" s="72">
        <v>391530.24000000005</v>
      </c>
      <c r="AX16" s="72">
        <v>858317.93333333347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89.58</v>
      </c>
      <c r="CO16" s="72">
        <v>0</v>
      </c>
      <c r="CP16" s="72">
        <v>89.58</v>
      </c>
      <c r="CQ16" s="72">
        <v>0</v>
      </c>
      <c r="CR16" s="72">
        <v>89.58</v>
      </c>
      <c r="CS16" s="72">
        <v>0</v>
      </c>
      <c r="CT16" s="72">
        <v>89.58</v>
      </c>
      <c r="CU16" s="72">
        <v>0</v>
      </c>
      <c r="CV16" s="72">
        <v>5232817.2500000047</v>
      </c>
      <c r="CW16" s="72">
        <v>0</v>
      </c>
      <c r="CX16" s="72">
        <v>5232817.2500000047</v>
      </c>
      <c r="CY16" s="72">
        <v>0</v>
      </c>
      <c r="CZ16" s="72">
        <v>5232817.2500000047</v>
      </c>
      <c r="DA16" s="72">
        <v>0</v>
      </c>
      <c r="DB16" s="72">
        <v>5232817.2500000047</v>
      </c>
      <c r="DC16" s="72">
        <v>153829.02999999997</v>
      </c>
      <c r="DD16" s="72">
        <v>0</v>
      </c>
      <c r="DE16" s="72">
        <v>0</v>
      </c>
      <c r="DF16" s="72">
        <v>153829.02999999997</v>
      </c>
      <c r="DG16" s="72">
        <v>153829.02999999997</v>
      </c>
      <c r="DH16" s="72">
        <v>0</v>
      </c>
      <c r="DI16" s="72">
        <v>0</v>
      </c>
      <c r="DJ16" s="72">
        <v>153829.02999999997</v>
      </c>
      <c r="DK16" s="72">
        <v>80498.25</v>
      </c>
      <c r="DL16" s="72">
        <v>0</v>
      </c>
      <c r="DM16" s="72">
        <v>0</v>
      </c>
      <c r="DN16" s="72">
        <v>80498.25</v>
      </c>
      <c r="DO16" s="72">
        <v>80498.25</v>
      </c>
      <c r="DP16" s="72">
        <v>0</v>
      </c>
      <c r="DQ16" s="72">
        <v>0</v>
      </c>
      <c r="DR16" s="72">
        <v>80498.25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5774</v>
      </c>
      <c r="EB16" s="72">
        <v>1849.9</v>
      </c>
      <c r="EC16" s="72">
        <v>800</v>
      </c>
      <c r="ED16" s="72">
        <v>8423.9</v>
      </c>
      <c r="EE16" s="72">
        <v>5774</v>
      </c>
      <c r="EF16" s="72">
        <v>1849.9</v>
      </c>
      <c r="EG16" s="72">
        <v>800</v>
      </c>
      <c r="EH16" s="72">
        <v>8423.9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709653.44055555563</v>
      </c>
      <c r="ER16" s="72">
        <v>7646079.8527777819</v>
      </c>
      <c r="ES16" s="72">
        <v>5692603.0200000014</v>
      </c>
      <c r="ET16" s="72">
        <v>14048336.31333334</v>
      </c>
      <c r="EU16" s="72">
        <v>709653.44055555563</v>
      </c>
      <c r="EV16" s="72">
        <v>7646079.8527777819</v>
      </c>
      <c r="EW16" s="72">
        <v>5692603.0200000014</v>
      </c>
      <c r="EX16" s="72">
        <v>14048336.31333334</v>
      </c>
    </row>
    <row r="17" spans="1:154" ht="24.9" customHeight="1">
      <c r="A17" s="53">
        <v>10</v>
      </c>
      <c r="B17" s="54" t="s">
        <v>64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15000</v>
      </c>
      <c r="V17" s="72">
        <v>15000</v>
      </c>
      <c r="W17" s="72">
        <v>0</v>
      </c>
      <c r="X17" s="72">
        <v>0</v>
      </c>
      <c r="Y17" s="72">
        <v>4500</v>
      </c>
      <c r="Z17" s="72">
        <v>4500</v>
      </c>
      <c r="AA17" s="72">
        <v>38844.129999999997</v>
      </c>
      <c r="AB17" s="72">
        <v>8966.0499999999993</v>
      </c>
      <c r="AC17" s="72">
        <v>10227110.620000001</v>
      </c>
      <c r="AD17" s="72">
        <v>10274920.800000001</v>
      </c>
      <c r="AE17" s="72">
        <v>38844.129999999997</v>
      </c>
      <c r="AF17" s="72">
        <v>8966.0499999999993</v>
      </c>
      <c r="AG17" s="72">
        <v>10227110.620000001</v>
      </c>
      <c r="AH17" s="72">
        <v>10274920.800000001</v>
      </c>
      <c r="AI17" s="72">
        <v>47073.170000000006</v>
      </c>
      <c r="AJ17" s="72">
        <v>726359.9700000002</v>
      </c>
      <c r="AK17" s="72">
        <v>784463.16999999958</v>
      </c>
      <c r="AL17" s="72">
        <v>1557896.3099999998</v>
      </c>
      <c r="AM17" s="72">
        <v>14121.950000000004</v>
      </c>
      <c r="AN17" s="72">
        <v>217907.99000000022</v>
      </c>
      <c r="AO17" s="72">
        <v>235338.9499999996</v>
      </c>
      <c r="AP17" s="72">
        <v>467368.88999999984</v>
      </c>
      <c r="AQ17" s="72">
        <v>34032</v>
      </c>
      <c r="AR17" s="72">
        <v>197430.38</v>
      </c>
      <c r="AS17" s="72">
        <v>84439.27</v>
      </c>
      <c r="AT17" s="72">
        <v>315901.65000000002</v>
      </c>
      <c r="AU17" s="72">
        <v>17853.95</v>
      </c>
      <c r="AV17" s="72">
        <v>137626.81</v>
      </c>
      <c r="AW17" s="72">
        <v>25331.780000000006</v>
      </c>
      <c r="AX17" s="72">
        <v>180812.54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v>0</v>
      </c>
      <c r="CS17" s="72">
        <v>0</v>
      </c>
      <c r="CT17" s="72">
        <v>0</v>
      </c>
      <c r="CU17" s="72">
        <v>0</v>
      </c>
      <c r="CV17" s="72">
        <v>6323.05</v>
      </c>
      <c r="CW17" s="72">
        <v>0</v>
      </c>
      <c r="CX17" s="72">
        <v>6323.05</v>
      </c>
      <c r="CY17" s="72">
        <v>0</v>
      </c>
      <c r="CZ17" s="72">
        <v>948.46</v>
      </c>
      <c r="DA17" s="72">
        <v>0</v>
      </c>
      <c r="DB17" s="72">
        <v>948.46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240306.02</v>
      </c>
      <c r="DL17" s="72">
        <v>0</v>
      </c>
      <c r="DM17" s="72">
        <v>0</v>
      </c>
      <c r="DN17" s="72">
        <v>240306.02</v>
      </c>
      <c r="DO17" s="72">
        <v>240306.02</v>
      </c>
      <c r="DP17" s="72">
        <v>0</v>
      </c>
      <c r="DQ17" s="72">
        <v>0</v>
      </c>
      <c r="DR17" s="72">
        <v>240306.02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360255.32</v>
      </c>
      <c r="ER17" s="72">
        <v>939079.4500000003</v>
      </c>
      <c r="ES17" s="72">
        <v>11111013.060000001</v>
      </c>
      <c r="ET17" s="72">
        <v>12410347.830000002</v>
      </c>
      <c r="EU17" s="72">
        <v>311126.05</v>
      </c>
      <c r="EV17" s="72">
        <v>365449.31000000023</v>
      </c>
      <c r="EW17" s="72">
        <v>10492281.35</v>
      </c>
      <c r="EX17" s="72">
        <v>11168856.710000001</v>
      </c>
    </row>
    <row r="18" spans="1:154" ht="24.9" customHeight="1">
      <c r="A18" s="53">
        <v>11</v>
      </c>
      <c r="B18" s="54" t="s">
        <v>60</v>
      </c>
      <c r="C18" s="72">
        <v>42750</v>
      </c>
      <c r="D18" s="72">
        <v>0</v>
      </c>
      <c r="E18" s="72">
        <v>96000</v>
      </c>
      <c r="F18" s="72">
        <v>138750</v>
      </c>
      <c r="G18" s="72">
        <v>42750</v>
      </c>
      <c r="H18" s="72">
        <v>0</v>
      </c>
      <c r="I18" s="72">
        <v>96000</v>
      </c>
      <c r="J18" s="72">
        <v>138750</v>
      </c>
      <c r="K18" s="72">
        <v>0</v>
      </c>
      <c r="L18" s="72">
        <v>925</v>
      </c>
      <c r="M18" s="72">
        <v>0</v>
      </c>
      <c r="N18" s="72">
        <v>925</v>
      </c>
      <c r="O18" s="72">
        <v>0</v>
      </c>
      <c r="P18" s="72">
        <v>925</v>
      </c>
      <c r="Q18" s="72">
        <v>0</v>
      </c>
      <c r="R18" s="72">
        <v>925</v>
      </c>
      <c r="S18" s="72">
        <v>16000</v>
      </c>
      <c r="T18" s="72">
        <v>0</v>
      </c>
      <c r="U18" s="72">
        <v>12500</v>
      </c>
      <c r="V18" s="72">
        <v>28500</v>
      </c>
      <c r="W18" s="72">
        <v>16000</v>
      </c>
      <c r="X18" s="72">
        <v>0</v>
      </c>
      <c r="Y18" s="72">
        <v>12500</v>
      </c>
      <c r="Z18" s="72">
        <v>28500</v>
      </c>
      <c r="AA18" s="72">
        <v>5054490</v>
      </c>
      <c r="AB18" s="72">
        <v>164147</v>
      </c>
      <c r="AC18" s="72">
        <v>2236330</v>
      </c>
      <c r="AD18" s="72">
        <v>7454967</v>
      </c>
      <c r="AE18" s="72">
        <v>5054490</v>
      </c>
      <c r="AF18" s="72">
        <v>164147</v>
      </c>
      <c r="AG18" s="72">
        <v>2236330</v>
      </c>
      <c r="AH18" s="72">
        <v>7454967</v>
      </c>
      <c r="AI18" s="72">
        <v>298823</v>
      </c>
      <c r="AJ18" s="72">
        <v>909429</v>
      </c>
      <c r="AK18" s="72">
        <v>1116011</v>
      </c>
      <c r="AL18" s="72">
        <v>2324263</v>
      </c>
      <c r="AM18" s="72">
        <v>298823</v>
      </c>
      <c r="AN18" s="72">
        <v>909429</v>
      </c>
      <c r="AO18" s="72">
        <v>1116011</v>
      </c>
      <c r="AP18" s="72">
        <v>2324263</v>
      </c>
      <c r="AQ18" s="72">
        <v>92019.882908496744</v>
      </c>
      <c r="AR18" s="72">
        <v>207189.7136601308</v>
      </c>
      <c r="AS18" s="72">
        <v>80124</v>
      </c>
      <c r="AT18" s="72">
        <v>379333.59656862752</v>
      </c>
      <c r="AU18" s="72">
        <v>88596.932908496747</v>
      </c>
      <c r="AV18" s="72">
        <v>207189.7136601308</v>
      </c>
      <c r="AW18" s="72">
        <v>80124</v>
      </c>
      <c r="AX18" s="72">
        <v>375910.64656862756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14940</v>
      </c>
      <c r="CN18" s="72">
        <v>1097</v>
      </c>
      <c r="CO18" s="72">
        <v>0</v>
      </c>
      <c r="CP18" s="72">
        <v>16037</v>
      </c>
      <c r="CQ18" s="72">
        <v>11658.41</v>
      </c>
      <c r="CR18" s="72">
        <v>1097</v>
      </c>
      <c r="CS18" s="72">
        <v>0</v>
      </c>
      <c r="CT18" s="72">
        <v>12755.41</v>
      </c>
      <c r="CU18" s="72">
        <v>536536</v>
      </c>
      <c r="CV18" s="72">
        <v>287661</v>
      </c>
      <c r="CW18" s="72">
        <v>134349</v>
      </c>
      <c r="CX18" s="72">
        <v>958546</v>
      </c>
      <c r="CY18" s="72">
        <v>256721.20499999996</v>
      </c>
      <c r="CZ18" s="72">
        <v>143830.52499999999</v>
      </c>
      <c r="DA18" s="72">
        <v>73968.760000000009</v>
      </c>
      <c r="DB18" s="72">
        <v>474520.49</v>
      </c>
      <c r="DC18" s="72">
        <v>88</v>
      </c>
      <c r="DD18" s="72">
        <v>7729</v>
      </c>
      <c r="DE18" s="72">
        <v>0</v>
      </c>
      <c r="DF18" s="72">
        <v>7817</v>
      </c>
      <c r="DG18" s="72">
        <v>88</v>
      </c>
      <c r="DH18" s="72">
        <v>7729</v>
      </c>
      <c r="DI18" s="72">
        <v>0</v>
      </c>
      <c r="DJ18" s="72">
        <v>7817</v>
      </c>
      <c r="DK18" s="72">
        <v>419759</v>
      </c>
      <c r="DL18" s="72">
        <v>0</v>
      </c>
      <c r="DM18" s="72">
        <v>0</v>
      </c>
      <c r="DN18" s="72">
        <v>419759</v>
      </c>
      <c r="DO18" s="72">
        <v>167903.39</v>
      </c>
      <c r="DP18" s="72">
        <v>0</v>
      </c>
      <c r="DQ18" s="72">
        <v>0</v>
      </c>
      <c r="DR18" s="72">
        <v>167903.39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5010</v>
      </c>
      <c r="ED18" s="72">
        <v>5010</v>
      </c>
      <c r="EE18" s="72">
        <v>-1383.855</v>
      </c>
      <c r="EF18" s="72">
        <v>0</v>
      </c>
      <c r="EG18" s="72">
        <v>3889.01</v>
      </c>
      <c r="EH18" s="72">
        <v>2505.1550000000002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6475405.882908497</v>
      </c>
      <c r="ER18" s="72">
        <v>1578177.7136601307</v>
      </c>
      <c r="ES18" s="72">
        <v>3680324</v>
      </c>
      <c r="ET18" s="72">
        <v>11733907.596568627</v>
      </c>
      <c r="EU18" s="72">
        <v>5935647.0829084963</v>
      </c>
      <c r="EV18" s="72">
        <v>1434347.2386601306</v>
      </c>
      <c r="EW18" s="72">
        <v>3618822.7699999996</v>
      </c>
      <c r="EX18" s="72">
        <v>10988817.091568628</v>
      </c>
    </row>
    <row r="19" spans="1:154" ht="24.9" customHeight="1">
      <c r="A19" s="53">
        <v>12</v>
      </c>
      <c r="B19" s="54" t="s">
        <v>66</v>
      </c>
      <c r="C19" s="72">
        <v>30000</v>
      </c>
      <c r="D19" s="72">
        <v>0</v>
      </c>
      <c r="E19" s="72">
        <v>0</v>
      </c>
      <c r="F19" s="72">
        <v>30000</v>
      </c>
      <c r="G19" s="72">
        <v>30000</v>
      </c>
      <c r="H19" s="72">
        <v>0</v>
      </c>
      <c r="I19" s="72">
        <v>0</v>
      </c>
      <c r="J19" s="72">
        <v>30000</v>
      </c>
      <c r="K19" s="72">
        <v>176.2</v>
      </c>
      <c r="L19" s="72">
        <v>95.86</v>
      </c>
      <c r="M19" s="72">
        <v>0</v>
      </c>
      <c r="N19" s="72">
        <v>272.06</v>
      </c>
      <c r="O19" s="72">
        <v>176.2</v>
      </c>
      <c r="P19" s="72">
        <v>95.86</v>
      </c>
      <c r="Q19" s="72">
        <v>0</v>
      </c>
      <c r="R19" s="72">
        <v>272.06</v>
      </c>
      <c r="S19" s="72">
        <v>1110</v>
      </c>
      <c r="T19" s="72">
        <v>570</v>
      </c>
      <c r="U19" s="72">
        <v>198</v>
      </c>
      <c r="V19" s="72">
        <v>1878</v>
      </c>
      <c r="W19" s="72">
        <v>530</v>
      </c>
      <c r="X19" s="72">
        <v>570</v>
      </c>
      <c r="Y19" s="72">
        <v>99</v>
      </c>
      <c r="Z19" s="72">
        <v>1199</v>
      </c>
      <c r="AA19" s="72">
        <v>2637955.0699999747</v>
      </c>
      <c r="AB19" s="72">
        <v>27.5</v>
      </c>
      <c r="AC19" s="72">
        <v>451114.60999999946</v>
      </c>
      <c r="AD19" s="72">
        <v>3089097.1799999741</v>
      </c>
      <c r="AE19" s="72">
        <v>2637955.0699999747</v>
      </c>
      <c r="AF19" s="72">
        <v>27.5</v>
      </c>
      <c r="AG19" s="72">
        <v>451114.60999999946</v>
      </c>
      <c r="AH19" s="72">
        <v>3089097.1799999741</v>
      </c>
      <c r="AI19" s="72">
        <v>381823.84999999992</v>
      </c>
      <c r="AJ19" s="72">
        <v>1722707.4000000013</v>
      </c>
      <c r="AK19" s="72">
        <v>707493.49999999988</v>
      </c>
      <c r="AL19" s="72">
        <v>2812024.7500000014</v>
      </c>
      <c r="AM19" s="72">
        <v>193046.72499999995</v>
      </c>
      <c r="AN19" s="72">
        <v>876812.70000000077</v>
      </c>
      <c r="AO19" s="72">
        <v>356401.74999999994</v>
      </c>
      <c r="AP19" s="72">
        <v>1426261.1750000007</v>
      </c>
      <c r="AQ19" s="72">
        <v>133003.15290849673</v>
      </c>
      <c r="AR19" s="72">
        <v>457349.97366013087</v>
      </c>
      <c r="AS19" s="72">
        <v>52339.92</v>
      </c>
      <c r="AT19" s="72">
        <v>642693.04656862759</v>
      </c>
      <c r="AU19" s="72">
        <v>69630.017908496724</v>
      </c>
      <c r="AV19" s="72">
        <v>284673.34366013086</v>
      </c>
      <c r="AW19" s="72">
        <v>26169.96</v>
      </c>
      <c r="AX19" s="72">
        <v>380473.32156862761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138105.28</v>
      </c>
      <c r="CV19" s="72">
        <v>2437989.9900000002</v>
      </c>
      <c r="CW19" s="72">
        <v>7000</v>
      </c>
      <c r="CX19" s="72">
        <v>2583095.27</v>
      </c>
      <c r="CY19" s="72">
        <v>49507.084963000001</v>
      </c>
      <c r="CZ19" s="72">
        <v>854677.40150000015</v>
      </c>
      <c r="DA19" s="72">
        <v>2100</v>
      </c>
      <c r="DB19" s="72">
        <v>906284.48646300018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335927.57</v>
      </c>
      <c r="DL19" s="72">
        <v>0</v>
      </c>
      <c r="DM19" s="72">
        <v>0</v>
      </c>
      <c r="DN19" s="72">
        <v>335927.57</v>
      </c>
      <c r="DO19" s="72">
        <v>167963.785</v>
      </c>
      <c r="DP19" s="72">
        <v>0</v>
      </c>
      <c r="DQ19" s="72">
        <v>0</v>
      </c>
      <c r="DR19" s="72">
        <v>167963.785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41356.21</v>
      </c>
      <c r="EB19" s="72">
        <v>0</v>
      </c>
      <c r="EC19" s="72">
        <v>0</v>
      </c>
      <c r="ED19" s="72">
        <v>41356.21</v>
      </c>
      <c r="EE19" s="72">
        <v>28067.241999999998</v>
      </c>
      <c r="EF19" s="72">
        <v>0</v>
      </c>
      <c r="EG19" s="72">
        <v>0</v>
      </c>
      <c r="EH19" s="72">
        <v>28067.241999999998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3699457.3329084711</v>
      </c>
      <c r="ER19" s="72">
        <v>4618740.7236601319</v>
      </c>
      <c r="ES19" s="72">
        <v>1218146.0299999993</v>
      </c>
      <c r="ET19" s="72">
        <v>9536344.0865686052</v>
      </c>
      <c r="EU19" s="72">
        <v>3176876.1248714719</v>
      </c>
      <c r="EV19" s="72">
        <v>2016856.8051601318</v>
      </c>
      <c r="EW19" s="72">
        <v>835885.31999999937</v>
      </c>
      <c r="EX19" s="72">
        <v>6029618.2500316026</v>
      </c>
    </row>
    <row r="20" spans="1:154" ht="24.9" customHeight="1">
      <c r="A20" s="53">
        <v>13</v>
      </c>
      <c r="B20" s="54" t="s">
        <v>65</v>
      </c>
      <c r="C20" s="72">
        <v>15000</v>
      </c>
      <c r="D20" s="72">
        <v>0</v>
      </c>
      <c r="E20" s="72">
        <v>23000</v>
      </c>
      <c r="F20" s="72">
        <v>38000</v>
      </c>
      <c r="G20" s="72">
        <v>15000</v>
      </c>
      <c r="H20" s="72">
        <v>0</v>
      </c>
      <c r="I20" s="72">
        <v>23000</v>
      </c>
      <c r="J20" s="72">
        <v>38000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693</v>
      </c>
      <c r="T20" s="72">
        <v>0</v>
      </c>
      <c r="U20" s="72">
        <v>0</v>
      </c>
      <c r="V20" s="72">
        <v>693</v>
      </c>
      <c r="W20" s="72">
        <v>693</v>
      </c>
      <c r="X20" s="72">
        <v>0</v>
      </c>
      <c r="Y20" s="72">
        <v>0</v>
      </c>
      <c r="Z20" s="72">
        <v>693</v>
      </c>
      <c r="AA20" s="72">
        <v>3673439.1648441451</v>
      </c>
      <c r="AB20" s="72">
        <v>62342.772251266179</v>
      </c>
      <c r="AC20" s="72">
        <v>3432400.9254953708</v>
      </c>
      <c r="AD20" s="72">
        <v>7168182.8625907823</v>
      </c>
      <c r="AE20" s="72">
        <v>3673439.1648441451</v>
      </c>
      <c r="AF20" s="72">
        <v>62342.772251266179</v>
      </c>
      <c r="AG20" s="72">
        <v>3432400.9254953708</v>
      </c>
      <c r="AH20" s="72">
        <v>7168182.8625907823</v>
      </c>
      <c r="AI20" s="72">
        <v>465394.27</v>
      </c>
      <c r="AJ20" s="72">
        <v>236607.7699999999</v>
      </c>
      <c r="AK20" s="72">
        <v>270706.89</v>
      </c>
      <c r="AL20" s="72">
        <v>972708.92999999993</v>
      </c>
      <c r="AM20" s="72">
        <v>412951.0152675698</v>
      </c>
      <c r="AN20" s="72">
        <v>207579.29764639426</v>
      </c>
      <c r="AO20" s="72">
        <v>267657.02345741045</v>
      </c>
      <c r="AP20" s="72">
        <v>888187.33637137455</v>
      </c>
      <c r="AQ20" s="72">
        <v>92158.602908496745</v>
      </c>
      <c r="AR20" s="72">
        <v>131986.03366013081</v>
      </c>
      <c r="AS20" s="72">
        <v>16325</v>
      </c>
      <c r="AT20" s="72">
        <v>240469.63656862755</v>
      </c>
      <c r="AU20" s="72">
        <v>88774.34995586866</v>
      </c>
      <c r="AV20" s="72">
        <v>131986.03366013081</v>
      </c>
      <c r="AW20" s="72">
        <v>16325</v>
      </c>
      <c r="AX20" s="72">
        <v>237085.38361599948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305508.75</v>
      </c>
      <c r="CV20" s="72">
        <v>0</v>
      </c>
      <c r="CW20" s="72">
        <v>0</v>
      </c>
      <c r="CX20" s="72">
        <v>305508.75</v>
      </c>
      <c r="CY20" s="72">
        <v>48848.464194598928</v>
      </c>
      <c r="CZ20" s="72">
        <v>0</v>
      </c>
      <c r="DA20" s="72">
        <v>0</v>
      </c>
      <c r="DB20" s="72">
        <v>48848.464194598928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59878.27</v>
      </c>
      <c r="EB20" s="72">
        <v>0</v>
      </c>
      <c r="EC20" s="72">
        <v>0</v>
      </c>
      <c r="ED20" s="72">
        <v>59878.27</v>
      </c>
      <c r="EE20" s="72">
        <v>29939.134999999998</v>
      </c>
      <c r="EF20" s="72">
        <v>0</v>
      </c>
      <c r="EG20" s="72">
        <v>0</v>
      </c>
      <c r="EH20" s="72">
        <v>29939.134999999998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4612072.0577526409</v>
      </c>
      <c r="ER20" s="72">
        <v>430936.57591139688</v>
      </c>
      <c r="ES20" s="72">
        <v>3742432.8154953709</v>
      </c>
      <c r="ET20" s="72">
        <v>8785441.4491594099</v>
      </c>
      <c r="EU20" s="72">
        <v>4269645.1292621819</v>
      </c>
      <c r="EV20" s="72">
        <v>401908.10355779127</v>
      </c>
      <c r="EW20" s="72">
        <v>3739382.948952781</v>
      </c>
      <c r="EX20" s="72">
        <v>8410936.1817727555</v>
      </c>
    </row>
    <row r="21" spans="1:154" ht="24.9" customHeight="1">
      <c r="A21" s="53">
        <v>14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3745206.6900000013</v>
      </c>
      <c r="AJ21" s="72">
        <v>0</v>
      </c>
      <c r="AK21" s="72">
        <v>0</v>
      </c>
      <c r="AL21" s="72">
        <v>3745206.6900000013</v>
      </c>
      <c r="AM21" s="72">
        <v>3745206.6900000013</v>
      </c>
      <c r="AN21" s="72">
        <v>0</v>
      </c>
      <c r="AO21" s="72">
        <v>0</v>
      </c>
      <c r="AP21" s="72">
        <v>3745206.6900000013</v>
      </c>
      <c r="AQ21" s="72">
        <v>132347.33290849676</v>
      </c>
      <c r="AR21" s="72">
        <v>114196.7136601308</v>
      </c>
      <c r="AS21" s="72">
        <v>0</v>
      </c>
      <c r="AT21" s="72">
        <v>246544.04656862756</v>
      </c>
      <c r="AU21" s="72">
        <v>132347.33290849676</v>
      </c>
      <c r="AV21" s="72">
        <v>114196.7136601308</v>
      </c>
      <c r="AW21" s="72">
        <v>0</v>
      </c>
      <c r="AX21" s="72">
        <v>246544.04656862756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0</v>
      </c>
      <c r="CW21" s="72">
        <v>0</v>
      </c>
      <c r="CX21" s="72">
        <v>0</v>
      </c>
      <c r="CY21" s="72">
        <v>0</v>
      </c>
      <c r="CZ21" s="72">
        <v>0</v>
      </c>
      <c r="DA21" s="72">
        <v>0</v>
      </c>
      <c r="DB21" s="72">
        <v>0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0</v>
      </c>
      <c r="DL21" s="72">
        <v>0</v>
      </c>
      <c r="DM21" s="72">
        <v>0</v>
      </c>
      <c r="DN21" s="72">
        <v>0</v>
      </c>
      <c r="DO21" s="72">
        <v>0</v>
      </c>
      <c r="DP21" s="72">
        <v>0</v>
      </c>
      <c r="DQ21" s="72">
        <v>0</v>
      </c>
      <c r="DR21" s="72">
        <v>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0</v>
      </c>
      <c r="EB21" s="72">
        <v>0</v>
      </c>
      <c r="EC21" s="72">
        <v>0</v>
      </c>
      <c r="ED21" s="72">
        <v>0</v>
      </c>
      <c r="EE21" s="72">
        <v>0</v>
      </c>
      <c r="EF21" s="72">
        <v>0</v>
      </c>
      <c r="EG21" s="72">
        <v>0</v>
      </c>
      <c r="EH21" s="72">
        <v>0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3877554.0229084981</v>
      </c>
      <c r="ER21" s="72">
        <v>114196.7136601308</v>
      </c>
      <c r="ES21" s="72">
        <v>0</v>
      </c>
      <c r="ET21" s="72">
        <v>3991750.7365686288</v>
      </c>
      <c r="EU21" s="72">
        <v>3877554.0229084981</v>
      </c>
      <c r="EV21" s="72">
        <v>114196.7136601308</v>
      </c>
      <c r="EW21" s="72">
        <v>0</v>
      </c>
      <c r="EX21" s="72">
        <v>3991750.7365686288</v>
      </c>
    </row>
    <row r="22" spans="1:154" ht="24.9" customHeight="1">
      <c r="A22" s="53">
        <v>15</v>
      </c>
      <c r="B22" s="54" t="s">
        <v>67</v>
      </c>
      <c r="C22" s="72">
        <v>2000</v>
      </c>
      <c r="D22" s="72">
        <v>0</v>
      </c>
      <c r="E22" s="72">
        <v>0</v>
      </c>
      <c r="F22" s="72">
        <v>2000</v>
      </c>
      <c r="G22" s="72">
        <v>2000</v>
      </c>
      <c r="H22" s="72">
        <v>0</v>
      </c>
      <c r="I22" s="72">
        <v>0</v>
      </c>
      <c r="J22" s="72">
        <v>2000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348988.45999999903</v>
      </c>
      <c r="AB22" s="72">
        <v>0</v>
      </c>
      <c r="AC22" s="72">
        <v>389255.52000000147</v>
      </c>
      <c r="AD22" s="72">
        <v>738243.98000000045</v>
      </c>
      <c r="AE22" s="72">
        <v>348988.45999999903</v>
      </c>
      <c r="AF22" s="72">
        <v>0</v>
      </c>
      <c r="AG22" s="72">
        <v>389255.52000000147</v>
      </c>
      <c r="AH22" s="72">
        <v>738243.98000000045</v>
      </c>
      <c r="AI22" s="72">
        <v>164241.60999999999</v>
      </c>
      <c r="AJ22" s="72">
        <v>1213222.7799999998</v>
      </c>
      <c r="AK22" s="72">
        <v>119443.40999999999</v>
      </c>
      <c r="AL22" s="72">
        <v>1496907.7999999996</v>
      </c>
      <c r="AM22" s="72">
        <v>164241.60999999999</v>
      </c>
      <c r="AN22" s="72">
        <v>1213222.7799999998</v>
      </c>
      <c r="AO22" s="72">
        <v>119443.40999999999</v>
      </c>
      <c r="AP22" s="72">
        <v>1496907.7999999996</v>
      </c>
      <c r="AQ22" s="72">
        <v>178277.53296049673</v>
      </c>
      <c r="AR22" s="72">
        <v>296757.03366013081</v>
      </c>
      <c r="AS22" s="72">
        <v>4920</v>
      </c>
      <c r="AT22" s="72">
        <v>479954.56662062753</v>
      </c>
      <c r="AU22" s="72">
        <v>101719.53296049673</v>
      </c>
      <c r="AV22" s="72">
        <v>296757.03366013081</v>
      </c>
      <c r="AW22" s="72">
        <v>4920</v>
      </c>
      <c r="AX22" s="72">
        <v>403396.56662062753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2">
        <v>0</v>
      </c>
      <c r="CT22" s="72">
        <v>0</v>
      </c>
      <c r="CU22" s="72">
        <v>25814.137319999998</v>
      </c>
      <c r="CV22" s="72">
        <v>31524</v>
      </c>
      <c r="CW22" s="72">
        <v>0</v>
      </c>
      <c r="CX22" s="72">
        <v>57338.137319999994</v>
      </c>
      <c r="CY22" s="72">
        <v>25814.137319999998</v>
      </c>
      <c r="CZ22" s="72">
        <v>31524</v>
      </c>
      <c r="DA22" s="72">
        <v>0</v>
      </c>
      <c r="DB22" s="72">
        <v>57338.137319999994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125745</v>
      </c>
      <c r="DL22" s="72">
        <v>0</v>
      </c>
      <c r="DM22" s="72">
        <v>0</v>
      </c>
      <c r="DN22" s="72">
        <v>125745</v>
      </c>
      <c r="DO22" s="72">
        <v>125745</v>
      </c>
      <c r="DP22" s="72">
        <v>0</v>
      </c>
      <c r="DQ22" s="72">
        <v>0</v>
      </c>
      <c r="DR22" s="72">
        <v>125745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201504.59368000002</v>
      </c>
      <c r="EB22" s="72">
        <v>0</v>
      </c>
      <c r="EC22" s="72">
        <v>0</v>
      </c>
      <c r="ED22" s="72">
        <v>201504.59368000002</v>
      </c>
      <c r="EE22" s="72">
        <v>201504.59368000002</v>
      </c>
      <c r="EF22" s="72">
        <v>0</v>
      </c>
      <c r="EG22" s="72">
        <v>0</v>
      </c>
      <c r="EH22" s="72">
        <v>201504.59368000002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1046571.3339604958</v>
      </c>
      <c r="ER22" s="72">
        <v>1541503.8136601306</v>
      </c>
      <c r="ES22" s="72">
        <v>513618.93000000145</v>
      </c>
      <c r="ET22" s="72">
        <v>3101694.0776206278</v>
      </c>
      <c r="EU22" s="72">
        <v>970013.33396049577</v>
      </c>
      <c r="EV22" s="72">
        <v>1541503.8136601306</v>
      </c>
      <c r="EW22" s="72">
        <v>513618.93000000145</v>
      </c>
      <c r="EX22" s="72">
        <v>3025136.0776206278</v>
      </c>
    </row>
    <row r="23" spans="1:154" ht="24.9" customHeight="1">
      <c r="A23" s="53">
        <v>16</v>
      </c>
      <c r="B23" s="54" t="s">
        <v>91</v>
      </c>
      <c r="C23" s="72">
        <v>197270.34999999998</v>
      </c>
      <c r="D23" s="72">
        <v>0</v>
      </c>
      <c r="E23" s="72">
        <v>0</v>
      </c>
      <c r="F23" s="72">
        <v>197270.34999999998</v>
      </c>
      <c r="G23" s="72">
        <v>49981.463020000025</v>
      </c>
      <c r="H23" s="72">
        <v>0</v>
      </c>
      <c r="I23" s="72">
        <v>0</v>
      </c>
      <c r="J23" s="72">
        <v>49981.463020000025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1317210.689999999</v>
      </c>
      <c r="AJ23" s="72">
        <v>539221.71</v>
      </c>
      <c r="AK23" s="72">
        <v>0</v>
      </c>
      <c r="AL23" s="72">
        <v>1856432.399999999</v>
      </c>
      <c r="AM23" s="72">
        <v>454074.78999999701</v>
      </c>
      <c r="AN23" s="72">
        <v>169987.24599999998</v>
      </c>
      <c r="AO23" s="72">
        <v>0</v>
      </c>
      <c r="AP23" s="72">
        <v>624062.03599999705</v>
      </c>
      <c r="AQ23" s="72">
        <v>49829.822908496746</v>
      </c>
      <c r="AR23" s="72">
        <v>217658.14366013079</v>
      </c>
      <c r="AS23" s="72">
        <v>0</v>
      </c>
      <c r="AT23" s="72">
        <v>267487.96656862751</v>
      </c>
      <c r="AU23" s="72">
        <v>22802.366908496741</v>
      </c>
      <c r="AV23" s="72">
        <v>166175.7596601308</v>
      </c>
      <c r="AW23" s="72">
        <v>0</v>
      </c>
      <c r="AX23" s="72">
        <v>188978.12656862754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13842.069999999994</v>
      </c>
      <c r="CN23" s="72">
        <v>387.80000000000018</v>
      </c>
      <c r="CO23" s="72">
        <v>0</v>
      </c>
      <c r="CP23" s="72">
        <v>14229.869999999995</v>
      </c>
      <c r="CQ23" s="72">
        <v>2768.4139999999807</v>
      </c>
      <c r="CR23" s="72">
        <v>77.559999999999945</v>
      </c>
      <c r="CS23" s="72">
        <v>0</v>
      </c>
      <c r="CT23" s="72">
        <v>2845.9739999999806</v>
      </c>
      <c r="CU23" s="72">
        <v>32706.25999999998</v>
      </c>
      <c r="CV23" s="72">
        <v>34069.449999999997</v>
      </c>
      <c r="CW23" s="72">
        <v>0</v>
      </c>
      <c r="CX23" s="72">
        <v>66775.709999999977</v>
      </c>
      <c r="CY23" s="72">
        <v>4888.4389999999548</v>
      </c>
      <c r="CZ23" s="72">
        <v>5110.4174999999959</v>
      </c>
      <c r="DA23" s="72">
        <v>0</v>
      </c>
      <c r="DB23" s="72">
        <v>9998.8564999999508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0</v>
      </c>
      <c r="ED23" s="72">
        <v>0</v>
      </c>
      <c r="EE23" s="72">
        <v>0</v>
      </c>
      <c r="EF23" s="72">
        <v>0</v>
      </c>
      <c r="EG23" s="72">
        <v>0</v>
      </c>
      <c r="EH23" s="72">
        <v>0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1610859.1929084959</v>
      </c>
      <c r="ER23" s="72">
        <v>791337.10366013076</v>
      </c>
      <c r="ES23" s="72">
        <v>0</v>
      </c>
      <c r="ET23" s="72">
        <v>2402196.2965686265</v>
      </c>
      <c r="EU23" s="72">
        <v>534515.47292849375</v>
      </c>
      <c r="EV23" s="72">
        <v>341350.98316013074</v>
      </c>
      <c r="EW23" s="72">
        <v>0</v>
      </c>
      <c r="EX23" s="72">
        <v>875866.45608862455</v>
      </c>
    </row>
    <row r="24" spans="1:154" ht="24.9" customHeight="1">
      <c r="A24" s="53">
        <v>17</v>
      </c>
      <c r="B24" s="54" t="s">
        <v>69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1138696.0108098814</v>
      </c>
      <c r="AB24" s="72">
        <v>155503.89119011699</v>
      </c>
      <c r="AC24" s="72">
        <v>0</v>
      </c>
      <c r="AD24" s="72">
        <v>1294199.9019999984</v>
      </c>
      <c r="AE24" s="72">
        <v>1138696.0108098814</v>
      </c>
      <c r="AF24" s="72">
        <v>155503.89119011699</v>
      </c>
      <c r="AG24" s="72">
        <v>0</v>
      </c>
      <c r="AH24" s="72">
        <v>1294199.9019999984</v>
      </c>
      <c r="AI24" s="72">
        <v>20594.750000000004</v>
      </c>
      <c r="AJ24" s="72">
        <v>14872.06</v>
      </c>
      <c r="AK24" s="72">
        <v>0</v>
      </c>
      <c r="AL24" s="72">
        <v>35466.810000000005</v>
      </c>
      <c r="AM24" s="72">
        <v>15599.703000000005</v>
      </c>
      <c r="AN24" s="72">
        <v>8923.2360000000008</v>
      </c>
      <c r="AO24" s="72">
        <v>0</v>
      </c>
      <c r="AP24" s="72">
        <v>24522.939000000006</v>
      </c>
      <c r="AQ24" s="72">
        <v>7586.8829084967365</v>
      </c>
      <c r="AR24" s="72">
        <v>113015.3386601308</v>
      </c>
      <c r="AS24" s="72">
        <v>0</v>
      </c>
      <c r="AT24" s="72">
        <v>120602.22156862754</v>
      </c>
      <c r="AU24" s="72">
        <v>6655.8829084967365</v>
      </c>
      <c r="AV24" s="72">
        <v>110495.3386601308</v>
      </c>
      <c r="AW24" s="72">
        <v>0</v>
      </c>
      <c r="AX24" s="72">
        <v>117151.22156862754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1166877.6437183782</v>
      </c>
      <c r="ER24" s="72">
        <v>283391.28985024779</v>
      </c>
      <c r="ES24" s="72">
        <v>0</v>
      </c>
      <c r="ET24" s="72">
        <v>1450268.9335686259</v>
      </c>
      <c r="EU24" s="72">
        <v>1160951.5967183781</v>
      </c>
      <c r="EV24" s="72">
        <v>274922.46585024777</v>
      </c>
      <c r="EW24" s="72">
        <v>0</v>
      </c>
      <c r="EX24" s="72">
        <v>1435874.0625686259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60737.68</v>
      </c>
      <c r="AJ25" s="72">
        <v>67895.539999999994</v>
      </c>
      <c r="AK25" s="72">
        <v>0</v>
      </c>
      <c r="AL25" s="72">
        <v>128633.22</v>
      </c>
      <c r="AM25" s="72">
        <v>59680.23</v>
      </c>
      <c r="AN25" s="72">
        <v>67895.539999999994</v>
      </c>
      <c r="AO25" s="72">
        <v>0</v>
      </c>
      <c r="AP25" s="72">
        <v>127575.76999999999</v>
      </c>
      <c r="AQ25" s="72">
        <v>30648.792908496736</v>
      </c>
      <c r="AR25" s="72">
        <v>128661.31366013081</v>
      </c>
      <c r="AS25" s="72">
        <v>0</v>
      </c>
      <c r="AT25" s="72">
        <v>159310.10656862755</v>
      </c>
      <c r="AU25" s="72">
        <v>30648.792908496736</v>
      </c>
      <c r="AV25" s="72">
        <v>128661.31366013081</v>
      </c>
      <c r="AW25" s="72">
        <v>0</v>
      </c>
      <c r="AX25" s="72">
        <v>159310.10656862755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1559.43</v>
      </c>
      <c r="CN25" s="72">
        <v>0</v>
      </c>
      <c r="CO25" s="72">
        <v>0</v>
      </c>
      <c r="CP25" s="72">
        <v>1559.43</v>
      </c>
      <c r="CQ25" s="72">
        <v>155.94000000000005</v>
      </c>
      <c r="CR25" s="72">
        <v>0</v>
      </c>
      <c r="CS25" s="72">
        <v>0</v>
      </c>
      <c r="CT25" s="72">
        <v>155.94000000000005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64958.75</v>
      </c>
      <c r="DL25" s="72">
        <v>0</v>
      </c>
      <c r="DM25" s="72">
        <v>0</v>
      </c>
      <c r="DN25" s="72">
        <v>64958.75</v>
      </c>
      <c r="DO25" s="72">
        <v>64958.75</v>
      </c>
      <c r="DP25" s="72">
        <v>0</v>
      </c>
      <c r="DQ25" s="72">
        <v>0</v>
      </c>
      <c r="DR25" s="72">
        <v>64958.75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3600</v>
      </c>
      <c r="EB25" s="72">
        <v>0</v>
      </c>
      <c r="EC25" s="72">
        <v>0</v>
      </c>
      <c r="ED25" s="72">
        <v>3600</v>
      </c>
      <c r="EE25" s="72">
        <v>360</v>
      </c>
      <c r="EF25" s="72">
        <v>0</v>
      </c>
      <c r="EG25" s="72">
        <v>0</v>
      </c>
      <c r="EH25" s="72">
        <v>360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161504.65290849673</v>
      </c>
      <c r="ER25" s="72">
        <v>196556.85366013082</v>
      </c>
      <c r="ES25" s="72">
        <v>0</v>
      </c>
      <c r="ET25" s="72">
        <v>358061.50656862755</v>
      </c>
      <c r="EU25" s="72">
        <v>155803.71290849673</v>
      </c>
      <c r="EV25" s="72">
        <v>196556.85366013082</v>
      </c>
      <c r="EW25" s="72">
        <v>0</v>
      </c>
      <c r="EX25" s="72">
        <v>352360.56656862755</v>
      </c>
    </row>
    <row r="26" spans="1:154" ht="13.8">
      <c r="A26" s="55"/>
      <c r="B26" s="78" t="s">
        <v>1</v>
      </c>
      <c r="C26" s="74">
        <v>12304015.189999999</v>
      </c>
      <c r="D26" s="74">
        <v>14682352.249999968</v>
      </c>
      <c r="E26" s="74">
        <v>932250</v>
      </c>
      <c r="F26" s="74">
        <v>27918617.439999968</v>
      </c>
      <c r="G26" s="74">
        <v>4584981.6048310222</v>
      </c>
      <c r="H26" s="74">
        <v>13828909.621526463</v>
      </c>
      <c r="I26" s="74">
        <v>915267.66091590095</v>
      </c>
      <c r="J26" s="74">
        <v>19329158.887273386</v>
      </c>
      <c r="K26" s="74">
        <v>71113.049999999974</v>
      </c>
      <c r="L26" s="74">
        <v>267608.12393999996</v>
      </c>
      <c r="M26" s="74">
        <v>277.94</v>
      </c>
      <c r="N26" s="74">
        <v>338999.11394000007</v>
      </c>
      <c r="O26" s="74">
        <v>71113.049999999974</v>
      </c>
      <c r="P26" s="74">
        <v>267608.12393999996</v>
      </c>
      <c r="Q26" s="74">
        <v>277.94</v>
      </c>
      <c r="R26" s="74">
        <v>338999.11394000007</v>
      </c>
      <c r="S26" s="74">
        <v>403688.9983320001</v>
      </c>
      <c r="T26" s="74">
        <v>27033.731668</v>
      </c>
      <c r="U26" s="74">
        <v>31141</v>
      </c>
      <c r="V26" s="74">
        <v>461863.73000000004</v>
      </c>
      <c r="W26" s="74">
        <v>173990.84583199999</v>
      </c>
      <c r="X26" s="74">
        <v>27033.731668</v>
      </c>
      <c r="Y26" s="74">
        <v>20542</v>
      </c>
      <c r="Z26" s="74">
        <v>221566.57749999998</v>
      </c>
      <c r="AA26" s="74">
        <v>143097838.71925586</v>
      </c>
      <c r="AB26" s="74">
        <v>14095502.428001022</v>
      </c>
      <c r="AC26" s="74">
        <v>72586504.447612733</v>
      </c>
      <c r="AD26" s="74">
        <v>229779845.59486967</v>
      </c>
      <c r="AE26" s="74">
        <v>114774278.04361674</v>
      </c>
      <c r="AF26" s="74">
        <v>7390542.9956442798</v>
      </c>
      <c r="AG26" s="74">
        <v>60936561.488608561</v>
      </c>
      <c r="AH26" s="74">
        <v>183101382.52786961</v>
      </c>
      <c r="AI26" s="74">
        <v>32739367.715607289</v>
      </c>
      <c r="AJ26" s="74">
        <v>50636936.829947844</v>
      </c>
      <c r="AK26" s="74">
        <v>12571407.836080842</v>
      </c>
      <c r="AL26" s="74">
        <v>95947712.381635979</v>
      </c>
      <c r="AM26" s="74">
        <v>30481079.980874859</v>
      </c>
      <c r="AN26" s="74">
        <v>47231435.547094241</v>
      </c>
      <c r="AO26" s="74">
        <v>10259639.938538251</v>
      </c>
      <c r="AP26" s="74">
        <v>87972155.466507331</v>
      </c>
      <c r="AQ26" s="74">
        <v>5532899.6637972854</v>
      </c>
      <c r="AR26" s="74">
        <v>8405494.3216168713</v>
      </c>
      <c r="AS26" s="74">
        <v>769999.25194800005</v>
      </c>
      <c r="AT26" s="74">
        <v>14708393.237362159</v>
      </c>
      <c r="AU26" s="74">
        <v>4974735.0073446594</v>
      </c>
      <c r="AV26" s="74">
        <v>8067516.9721168717</v>
      </c>
      <c r="AW26" s="74">
        <v>609605.34944800008</v>
      </c>
      <c r="AX26" s="74">
        <v>13651857.328909529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4429327</v>
      </c>
      <c r="BH26" s="74">
        <v>0</v>
      </c>
      <c r="BI26" s="74">
        <v>0</v>
      </c>
      <c r="BJ26" s="74">
        <v>4429327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-4.5474735088646412E-13</v>
      </c>
      <c r="BX26" s="74">
        <v>0</v>
      </c>
      <c r="BY26" s="74">
        <v>0</v>
      </c>
      <c r="BZ26" s="74">
        <v>-4.5474735088646412E-13</v>
      </c>
      <c r="CA26" s="74">
        <v>-4.5474735088646412E-13</v>
      </c>
      <c r="CB26" s="74">
        <v>0</v>
      </c>
      <c r="CC26" s="74">
        <v>0</v>
      </c>
      <c r="CD26" s="74">
        <v>-4.5474735088646412E-13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1119114.42</v>
      </c>
      <c r="CN26" s="74">
        <v>9378.0299999999988</v>
      </c>
      <c r="CO26" s="74">
        <v>0</v>
      </c>
      <c r="CP26" s="74">
        <v>1128492.45</v>
      </c>
      <c r="CQ26" s="74">
        <v>722076.93135250092</v>
      </c>
      <c r="CR26" s="74">
        <v>9067.7899999999991</v>
      </c>
      <c r="CS26" s="74">
        <v>0</v>
      </c>
      <c r="CT26" s="74">
        <v>731144.72135250072</v>
      </c>
      <c r="CU26" s="74">
        <v>30272862.709991261</v>
      </c>
      <c r="CV26" s="74">
        <v>20596365.764676746</v>
      </c>
      <c r="CW26" s="74">
        <v>141349</v>
      </c>
      <c r="CX26" s="74">
        <v>51010577.474668004</v>
      </c>
      <c r="CY26" s="74">
        <v>5362620.0768405823</v>
      </c>
      <c r="CZ26" s="74">
        <v>10863370.594331894</v>
      </c>
      <c r="DA26" s="74">
        <v>76068.760000000009</v>
      </c>
      <c r="DB26" s="74">
        <v>16302059.431172475</v>
      </c>
      <c r="DC26" s="74">
        <v>196954.52999999994</v>
      </c>
      <c r="DD26" s="74">
        <v>94562.670000000013</v>
      </c>
      <c r="DE26" s="74">
        <v>0</v>
      </c>
      <c r="DF26" s="74">
        <v>291517.19999999995</v>
      </c>
      <c r="DG26" s="74">
        <v>196954.5199999997</v>
      </c>
      <c r="DH26" s="74">
        <v>94082.420000000013</v>
      </c>
      <c r="DI26" s="74">
        <v>0</v>
      </c>
      <c r="DJ26" s="74">
        <v>291036.93999999971</v>
      </c>
      <c r="DK26" s="74">
        <v>7144977.7399999993</v>
      </c>
      <c r="DL26" s="74">
        <v>926997.2</v>
      </c>
      <c r="DM26" s="74">
        <v>0</v>
      </c>
      <c r="DN26" s="74">
        <v>8071974.9399999995</v>
      </c>
      <c r="DO26" s="74">
        <v>3015174.044453281</v>
      </c>
      <c r="DP26" s="74">
        <v>882993.39554671908</v>
      </c>
      <c r="DQ26" s="74">
        <v>0</v>
      </c>
      <c r="DR26" s="74">
        <v>3898167.44</v>
      </c>
      <c r="DS26" s="74">
        <v>16094.83</v>
      </c>
      <c r="DT26" s="74">
        <v>162080.94000000003</v>
      </c>
      <c r="DU26" s="74">
        <v>0</v>
      </c>
      <c r="DV26" s="74">
        <v>178175.77000000002</v>
      </c>
      <c r="DW26" s="74">
        <v>8047.42</v>
      </c>
      <c r="DX26" s="74">
        <v>162080.94000000003</v>
      </c>
      <c r="DY26" s="74">
        <v>0</v>
      </c>
      <c r="DZ26" s="74">
        <v>170128.36000000004</v>
      </c>
      <c r="EA26" s="74">
        <v>1186480.9124100001</v>
      </c>
      <c r="EB26" s="74">
        <v>271344.52126999979</v>
      </c>
      <c r="EC26" s="74">
        <v>5810</v>
      </c>
      <c r="ED26" s="74">
        <v>1463635.4336799998</v>
      </c>
      <c r="EE26" s="74">
        <v>604980.34797000012</v>
      </c>
      <c r="EF26" s="74">
        <v>262278.23770999978</v>
      </c>
      <c r="EG26" s="74">
        <v>4689.01</v>
      </c>
      <c r="EH26" s="74">
        <v>871947.59567999991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238514735.47939375</v>
      </c>
      <c r="ER26" s="74">
        <v>110175656.81112048</v>
      </c>
      <c r="ES26" s="74">
        <v>87038739.475641593</v>
      </c>
      <c r="ET26" s="74">
        <v>435729131.76615566</v>
      </c>
      <c r="EU26" s="74">
        <v>164970031.87311566</v>
      </c>
      <c r="EV26" s="74">
        <v>89086920.369578481</v>
      </c>
      <c r="EW26" s="74">
        <v>72822652.147510707</v>
      </c>
      <c r="EX26" s="74">
        <v>326879604.39020479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1" t="s">
        <v>76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22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CE4" sqref="CE4:CI4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45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8" t="s">
        <v>0</v>
      </c>
      <c r="B5" s="98" t="s">
        <v>2</v>
      </c>
      <c r="C5" s="101" t="s">
        <v>3</v>
      </c>
      <c r="D5" s="102"/>
      <c r="E5" s="101" t="s">
        <v>27</v>
      </c>
      <c r="F5" s="102"/>
      <c r="G5" s="101" t="s">
        <v>34</v>
      </c>
      <c r="H5" s="102"/>
      <c r="I5" s="101" t="s">
        <v>6</v>
      </c>
      <c r="J5" s="102"/>
      <c r="K5" s="101" t="s">
        <v>36</v>
      </c>
      <c r="L5" s="102"/>
      <c r="M5" s="101" t="s">
        <v>37</v>
      </c>
      <c r="N5" s="102"/>
      <c r="O5" s="101" t="s">
        <v>8</v>
      </c>
      <c r="P5" s="102"/>
      <c r="Q5" s="101" t="s">
        <v>28</v>
      </c>
      <c r="R5" s="102"/>
      <c r="S5" s="101" t="s">
        <v>38</v>
      </c>
      <c r="T5" s="102"/>
      <c r="U5" s="101" t="s">
        <v>29</v>
      </c>
      <c r="V5" s="102"/>
      <c r="W5" s="101" t="s">
        <v>30</v>
      </c>
      <c r="X5" s="102"/>
      <c r="Y5" s="101" t="s">
        <v>9</v>
      </c>
      <c r="Z5" s="102"/>
      <c r="AA5" s="101" t="s">
        <v>31</v>
      </c>
      <c r="AB5" s="102"/>
      <c r="AC5" s="101" t="s">
        <v>10</v>
      </c>
      <c r="AD5" s="102"/>
      <c r="AE5" s="101" t="s">
        <v>11</v>
      </c>
      <c r="AF5" s="102"/>
      <c r="AG5" s="101" t="s">
        <v>12</v>
      </c>
      <c r="AH5" s="102"/>
      <c r="AI5" s="101" t="s">
        <v>32</v>
      </c>
      <c r="AJ5" s="102"/>
      <c r="AK5" s="101" t="s">
        <v>13</v>
      </c>
      <c r="AL5" s="102"/>
      <c r="AM5" s="101" t="s">
        <v>14</v>
      </c>
      <c r="AN5" s="103"/>
    </row>
    <row r="6" spans="1:45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54</v>
      </c>
      <c r="C7" s="72">
        <v>2207390.0100000002</v>
      </c>
      <c r="D7" s="72">
        <v>1843631.0700000003</v>
      </c>
      <c r="E7" s="72">
        <v>188786.16</v>
      </c>
      <c r="F7" s="72">
        <v>188786.16</v>
      </c>
      <c r="G7" s="72">
        <v>80406.11</v>
      </c>
      <c r="H7" s="72">
        <v>80406.11</v>
      </c>
      <c r="I7" s="72">
        <v>67179304.930000007</v>
      </c>
      <c r="J7" s="72">
        <v>19346475.120000012</v>
      </c>
      <c r="K7" s="72">
        <v>13753325.728534263</v>
      </c>
      <c r="L7" s="72">
        <v>13753325.728534263</v>
      </c>
      <c r="M7" s="72">
        <v>3153553.1599999992</v>
      </c>
      <c r="N7" s="72">
        <v>2629297.7499999991</v>
      </c>
      <c r="O7" s="72">
        <v>-727.86</v>
      </c>
      <c r="P7" s="72">
        <v>-727.86</v>
      </c>
      <c r="Q7" s="72">
        <v>5.5749376730100941E-3</v>
      </c>
      <c r="R7" s="72">
        <v>5.5749376730100941E-3</v>
      </c>
      <c r="S7" s="72">
        <v>0</v>
      </c>
      <c r="T7" s="72">
        <v>0</v>
      </c>
      <c r="U7" s="72">
        <v>1277.1263159488849</v>
      </c>
      <c r="V7" s="72">
        <v>1277.1263159488849</v>
      </c>
      <c r="W7" s="72">
        <v>0</v>
      </c>
      <c r="X7" s="72">
        <v>0</v>
      </c>
      <c r="Y7" s="72">
        <v>342004.65240399993</v>
      </c>
      <c r="Z7" s="72">
        <v>43389.152403999899</v>
      </c>
      <c r="AA7" s="72">
        <v>6503132.7073930008</v>
      </c>
      <c r="AB7" s="72">
        <v>1982262.5900000008</v>
      </c>
      <c r="AC7" s="72">
        <v>-142024.59</v>
      </c>
      <c r="AD7" s="72">
        <v>1175.3800000000047</v>
      </c>
      <c r="AE7" s="72">
        <v>800870.13999999943</v>
      </c>
      <c r="AF7" s="72">
        <v>163350.5859999996</v>
      </c>
      <c r="AG7" s="72">
        <v>0</v>
      </c>
      <c r="AH7" s="72">
        <v>0</v>
      </c>
      <c r="AI7" s="72">
        <v>17296.914425062303</v>
      </c>
      <c r="AJ7" s="72">
        <v>22794.414425062303</v>
      </c>
      <c r="AK7" s="72">
        <v>0</v>
      </c>
      <c r="AL7" s="72">
        <v>0</v>
      </c>
      <c r="AM7" s="73">
        <v>94084595.194647223</v>
      </c>
      <c r="AN7" s="73">
        <v>40055443.333254233</v>
      </c>
      <c r="AS7" s="88"/>
    </row>
    <row r="8" spans="1:45" ht="24.9" customHeight="1">
      <c r="A8" s="53">
        <v>2</v>
      </c>
      <c r="B8" s="54" t="s">
        <v>57</v>
      </c>
      <c r="C8" s="72">
        <v>1284934.7093949998</v>
      </c>
      <c r="D8" s="72">
        <v>1279445.6493949997</v>
      </c>
      <c r="E8" s="72">
        <v>-45900.164429455333</v>
      </c>
      <c r="F8" s="72">
        <v>-45900.164429455333</v>
      </c>
      <c r="G8" s="72">
        <v>14256.87855514964</v>
      </c>
      <c r="H8" s="72">
        <v>14256.87855514964</v>
      </c>
      <c r="I8" s="72">
        <v>50996089.314409919</v>
      </c>
      <c r="J8" s="72">
        <v>51061621.314409919</v>
      </c>
      <c r="K8" s="72">
        <v>0</v>
      </c>
      <c r="L8" s="72">
        <v>0</v>
      </c>
      <c r="M8" s="72">
        <v>92729.242146154458</v>
      </c>
      <c r="N8" s="72">
        <v>92729.242146154458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121978.65000000001</v>
      </c>
      <c r="AJ8" s="72">
        <v>0</v>
      </c>
      <c r="AK8" s="72">
        <v>0</v>
      </c>
      <c r="AL8" s="72">
        <v>0</v>
      </c>
      <c r="AM8" s="73">
        <v>52464088.630076766</v>
      </c>
      <c r="AN8" s="73">
        <v>52402152.920076773</v>
      </c>
      <c r="AS8" s="88"/>
    </row>
    <row r="9" spans="1:45" ht="24.9" customHeight="1">
      <c r="A9" s="53">
        <v>3</v>
      </c>
      <c r="B9" s="54" t="s">
        <v>56</v>
      </c>
      <c r="C9" s="72">
        <v>11861352.658257728</v>
      </c>
      <c r="D9" s="72">
        <v>3155913.1945111472</v>
      </c>
      <c r="E9" s="72">
        <v>76312.281345207957</v>
      </c>
      <c r="F9" s="72">
        <v>76312.281345207957</v>
      </c>
      <c r="G9" s="72">
        <v>210288.44271086593</v>
      </c>
      <c r="H9" s="72">
        <v>83185.020210865943</v>
      </c>
      <c r="I9" s="72">
        <v>12808147.815998953</v>
      </c>
      <c r="J9" s="72">
        <v>12808147.815998953</v>
      </c>
      <c r="K9" s="72">
        <v>19287869.243020792</v>
      </c>
      <c r="L9" s="72">
        <v>16774393.764020793</v>
      </c>
      <c r="M9" s="72">
        <v>2508615.0153122651</v>
      </c>
      <c r="N9" s="72">
        <v>2501730.4273122652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193682.33467149959</v>
      </c>
      <c r="Z9" s="72">
        <v>193682.33467149959</v>
      </c>
      <c r="AA9" s="72">
        <v>2983455.4626132366</v>
      </c>
      <c r="AB9" s="72">
        <v>1708097.6588598164</v>
      </c>
      <c r="AC9" s="72">
        <v>593.63610524999683</v>
      </c>
      <c r="AD9" s="72">
        <v>593.63610524999683</v>
      </c>
      <c r="AE9" s="72">
        <v>27812.1417286</v>
      </c>
      <c r="AF9" s="72">
        <v>7228.1417285999996</v>
      </c>
      <c r="AG9" s="72">
        <v>49959.869815437589</v>
      </c>
      <c r="AH9" s="72">
        <v>49959.869815437589</v>
      </c>
      <c r="AI9" s="72">
        <v>-52992.884354681199</v>
      </c>
      <c r="AJ9" s="72">
        <v>-52992.884354681199</v>
      </c>
      <c r="AK9" s="72">
        <v>0</v>
      </c>
      <c r="AL9" s="72">
        <v>0</v>
      </c>
      <c r="AM9" s="73">
        <v>49955096.017225154</v>
      </c>
      <c r="AN9" s="73">
        <v>37306251.260225154</v>
      </c>
      <c r="AS9" s="88"/>
    </row>
    <row r="10" spans="1:45" ht="24.9" customHeight="1">
      <c r="A10" s="53">
        <v>4</v>
      </c>
      <c r="B10" s="54" t="s">
        <v>58</v>
      </c>
      <c r="C10" s="72">
        <v>395033.56807513861</v>
      </c>
      <c r="D10" s="72">
        <v>327537.22507513862</v>
      </c>
      <c r="E10" s="72">
        <v>-23866.506274000003</v>
      </c>
      <c r="F10" s="72">
        <v>-23866.506274000003</v>
      </c>
      <c r="G10" s="72">
        <v>20155.092008182684</v>
      </c>
      <c r="H10" s="72">
        <v>20155.092008182684</v>
      </c>
      <c r="I10" s="72">
        <v>32345468.406800006</v>
      </c>
      <c r="J10" s="72">
        <v>32345468.406800006</v>
      </c>
      <c r="K10" s="72">
        <v>3711701.8996380656</v>
      </c>
      <c r="L10" s="72">
        <v>3621705.2596380659</v>
      </c>
      <c r="M10" s="72">
        <v>914545.69287254917</v>
      </c>
      <c r="N10" s="72">
        <v>914545.69287254917</v>
      </c>
      <c r="O10" s="72">
        <v>0</v>
      </c>
      <c r="P10" s="72">
        <v>0</v>
      </c>
      <c r="Q10" s="72">
        <v>271019.88196249999</v>
      </c>
      <c r="R10" s="72">
        <v>125.88196249998873</v>
      </c>
      <c r="S10" s="72">
        <v>0</v>
      </c>
      <c r="T10" s="72">
        <v>0</v>
      </c>
      <c r="U10" s="72">
        <v>345.15670000000011</v>
      </c>
      <c r="V10" s="72">
        <v>345.15670000000011</v>
      </c>
      <c r="W10" s="72">
        <v>0</v>
      </c>
      <c r="X10" s="72">
        <v>0</v>
      </c>
      <c r="Y10" s="72">
        <v>40290.944204000014</v>
      </c>
      <c r="Z10" s="72">
        <v>40290.944204000014</v>
      </c>
      <c r="AA10" s="72">
        <v>95143.694165343506</v>
      </c>
      <c r="AB10" s="72">
        <v>95143.694165343419</v>
      </c>
      <c r="AC10" s="72">
        <v>90074.06700000001</v>
      </c>
      <c r="AD10" s="72">
        <v>90074.06700000001</v>
      </c>
      <c r="AE10" s="72">
        <v>7275700.4781525778</v>
      </c>
      <c r="AF10" s="72">
        <v>1460658.3158525801</v>
      </c>
      <c r="AG10" s="72">
        <v>-1413.2619809999997</v>
      </c>
      <c r="AH10" s="72">
        <v>-1413.2619809999997</v>
      </c>
      <c r="AI10" s="72">
        <v>-25452.500244107181</v>
      </c>
      <c r="AJ10" s="72">
        <v>-25452.500244107181</v>
      </c>
      <c r="AK10" s="72">
        <v>0</v>
      </c>
      <c r="AL10" s="72">
        <v>0</v>
      </c>
      <c r="AM10" s="73">
        <v>45108746.61307925</v>
      </c>
      <c r="AN10" s="73">
        <v>38865317.467779256</v>
      </c>
      <c r="AS10" s="88"/>
    </row>
    <row r="11" spans="1:45" ht="24.9" customHeight="1">
      <c r="A11" s="53">
        <v>5</v>
      </c>
      <c r="B11" s="54" t="s">
        <v>55</v>
      </c>
      <c r="C11" s="72">
        <v>13550179.533908803</v>
      </c>
      <c r="D11" s="72">
        <v>13543462.103908803</v>
      </c>
      <c r="E11" s="72">
        <v>20880.182500000014</v>
      </c>
      <c r="F11" s="72">
        <v>20880.182500000014</v>
      </c>
      <c r="G11" s="72">
        <v>86369.445791268125</v>
      </c>
      <c r="H11" s="72">
        <v>-5994.4942087317404</v>
      </c>
      <c r="I11" s="72">
        <v>17523.34841310859</v>
      </c>
      <c r="J11" s="72">
        <v>-2476.6515868914107</v>
      </c>
      <c r="K11" s="72">
        <v>18731505.653955776</v>
      </c>
      <c r="L11" s="72">
        <v>18698801.607321776</v>
      </c>
      <c r="M11" s="72">
        <v>2688528.1358335889</v>
      </c>
      <c r="N11" s="72">
        <v>2744550.7458335888</v>
      </c>
      <c r="O11" s="72">
        <v>0</v>
      </c>
      <c r="P11" s="72">
        <v>0</v>
      </c>
      <c r="Q11" s="72">
        <v>-449257.45245295018</v>
      </c>
      <c r="R11" s="72">
        <v>-784.36425295006484</v>
      </c>
      <c r="S11" s="72">
        <v>0</v>
      </c>
      <c r="T11" s="72">
        <v>0</v>
      </c>
      <c r="U11" s="72">
        <v>3189.1527286166665</v>
      </c>
      <c r="V11" s="72">
        <v>3189.1527286166665</v>
      </c>
      <c r="W11" s="72">
        <v>0</v>
      </c>
      <c r="X11" s="72">
        <v>0</v>
      </c>
      <c r="Y11" s="72">
        <v>247251.47825060561</v>
      </c>
      <c r="Z11" s="72">
        <v>247251.47825060561</v>
      </c>
      <c r="AA11" s="72">
        <v>8161037.2903715149</v>
      </c>
      <c r="AB11" s="72">
        <v>3562630.1839449443</v>
      </c>
      <c r="AC11" s="72">
        <v>223.17299224995077</v>
      </c>
      <c r="AD11" s="72">
        <v>223.17299224995077</v>
      </c>
      <c r="AE11" s="72">
        <v>149140.0495893636</v>
      </c>
      <c r="AF11" s="72">
        <v>68127.554589363644</v>
      </c>
      <c r="AG11" s="72">
        <v>18369.830226300001</v>
      </c>
      <c r="AH11" s="72">
        <v>10322.420226300001</v>
      </c>
      <c r="AI11" s="72">
        <v>505436.28403469583</v>
      </c>
      <c r="AJ11" s="72">
        <v>116628.87403469578</v>
      </c>
      <c r="AK11" s="72">
        <v>0</v>
      </c>
      <c r="AL11" s="72">
        <v>0</v>
      </c>
      <c r="AM11" s="73">
        <v>43730376.106142953</v>
      </c>
      <c r="AN11" s="73">
        <v>39006811.966282375</v>
      </c>
      <c r="AS11" s="88"/>
    </row>
    <row r="12" spans="1:45" ht="24.9" customHeight="1">
      <c r="A12" s="53">
        <v>6</v>
      </c>
      <c r="B12" s="54" t="s">
        <v>59</v>
      </c>
      <c r="C12" s="72">
        <v>147517.09</v>
      </c>
      <c r="D12" s="72">
        <v>114084.73999999999</v>
      </c>
      <c r="E12" s="72">
        <v>38953.579999999994</v>
      </c>
      <c r="F12" s="72">
        <v>38953.579999999994</v>
      </c>
      <c r="G12" s="72">
        <v>9300.34</v>
      </c>
      <c r="H12" s="72">
        <v>9300.34</v>
      </c>
      <c r="I12" s="72">
        <v>16150918.850300003</v>
      </c>
      <c r="J12" s="72">
        <v>16150918.850300003</v>
      </c>
      <c r="K12" s="72">
        <v>4279863.0200000005</v>
      </c>
      <c r="L12" s="72">
        <v>4279863.37</v>
      </c>
      <c r="M12" s="72">
        <v>614767.43000000005</v>
      </c>
      <c r="N12" s="72">
        <v>648300.08000000007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398.34</v>
      </c>
      <c r="V12" s="72">
        <v>398.34</v>
      </c>
      <c r="W12" s="72">
        <v>0</v>
      </c>
      <c r="X12" s="72">
        <v>0</v>
      </c>
      <c r="Y12" s="72">
        <v>215787.97</v>
      </c>
      <c r="Z12" s="72">
        <v>120010.90999999999</v>
      </c>
      <c r="AA12" s="72">
        <v>9749107.8000000007</v>
      </c>
      <c r="AB12" s="72">
        <v>84996.010000001639</v>
      </c>
      <c r="AC12" s="72">
        <v>3564862.94</v>
      </c>
      <c r="AD12" s="72">
        <v>391.91999999992549</v>
      </c>
      <c r="AE12" s="72">
        <v>4291.3600000000151</v>
      </c>
      <c r="AF12" s="72">
        <v>919.46399999999267</v>
      </c>
      <c r="AG12" s="72">
        <v>0</v>
      </c>
      <c r="AH12" s="72">
        <v>0</v>
      </c>
      <c r="AI12" s="72">
        <v>-68709.47</v>
      </c>
      <c r="AJ12" s="72">
        <v>-59576.040000000008</v>
      </c>
      <c r="AK12" s="72">
        <v>0</v>
      </c>
      <c r="AL12" s="72">
        <v>0</v>
      </c>
      <c r="AM12" s="73">
        <v>34707059.250300005</v>
      </c>
      <c r="AN12" s="73">
        <v>21388561.564300008</v>
      </c>
      <c r="AS12" s="88"/>
    </row>
    <row r="13" spans="1:45" ht="24.9" customHeight="1">
      <c r="A13" s="53">
        <v>7</v>
      </c>
      <c r="B13" s="54" t="s">
        <v>61</v>
      </c>
      <c r="C13" s="72">
        <v>-19368.11</v>
      </c>
      <c r="D13" s="72">
        <v>-19368.11</v>
      </c>
      <c r="E13" s="72">
        <v>4708.9600000000009</v>
      </c>
      <c r="F13" s="72">
        <v>4708.9600000000009</v>
      </c>
      <c r="G13" s="72">
        <v>-3073.42</v>
      </c>
      <c r="H13" s="72">
        <v>-1948.42</v>
      </c>
      <c r="I13" s="72">
        <v>20281950.349999998</v>
      </c>
      <c r="J13" s="72">
        <v>20137950.349999998</v>
      </c>
      <c r="K13" s="72">
        <v>2222191.96</v>
      </c>
      <c r="L13" s="72">
        <v>1167076.6800000002</v>
      </c>
      <c r="M13" s="72">
        <v>402928.53137254913</v>
      </c>
      <c r="N13" s="72">
        <v>273115.71137254912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-329.79</v>
      </c>
      <c r="Z13" s="72">
        <v>-329.79</v>
      </c>
      <c r="AA13" s="72">
        <v>1384.44</v>
      </c>
      <c r="AB13" s="72">
        <v>-53.369999999999891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-330.24</v>
      </c>
      <c r="AJ13" s="72">
        <v>-330.24</v>
      </c>
      <c r="AK13" s="72">
        <v>0</v>
      </c>
      <c r="AL13" s="72">
        <v>0</v>
      </c>
      <c r="AM13" s="73">
        <v>22890062.681372553</v>
      </c>
      <c r="AN13" s="73">
        <v>21560821.771372549</v>
      </c>
      <c r="AS13" s="88"/>
    </row>
    <row r="14" spans="1:45" ht="24.9" customHeight="1">
      <c r="A14" s="53">
        <v>8</v>
      </c>
      <c r="B14" s="54" t="s">
        <v>63</v>
      </c>
      <c r="C14" s="72">
        <v>497.01700000000005</v>
      </c>
      <c r="D14" s="72">
        <v>497.01700000000005</v>
      </c>
      <c r="E14" s="72">
        <v>1261.3065000000001</v>
      </c>
      <c r="F14" s="72">
        <v>1261.3065000000001</v>
      </c>
      <c r="G14" s="72">
        <v>7000.5116512499999</v>
      </c>
      <c r="H14" s="72">
        <v>7000.5116512499999</v>
      </c>
      <c r="I14" s="72">
        <v>1281717.5922000008</v>
      </c>
      <c r="J14" s="72">
        <v>1281717.5922000008</v>
      </c>
      <c r="K14" s="72">
        <v>7957142.2534892</v>
      </c>
      <c r="L14" s="72">
        <v>7957142.2534892</v>
      </c>
      <c r="M14" s="72">
        <v>1038776.8749550667</v>
      </c>
      <c r="N14" s="72">
        <v>1038776.8749550667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2012.8983916000002</v>
      </c>
      <c r="Z14" s="72">
        <v>2012.8983916000002</v>
      </c>
      <c r="AA14" s="72">
        <v>5488962.2858557543</v>
      </c>
      <c r="AB14" s="72">
        <v>5488962.2858557543</v>
      </c>
      <c r="AC14" s="72">
        <v>162938.52999999997</v>
      </c>
      <c r="AD14" s="72">
        <v>162938.52999999997</v>
      </c>
      <c r="AE14" s="72">
        <v>49078.405500000008</v>
      </c>
      <c r="AF14" s="72">
        <v>49078.405500000008</v>
      </c>
      <c r="AG14" s="72">
        <v>0</v>
      </c>
      <c r="AH14" s="72">
        <v>0</v>
      </c>
      <c r="AI14" s="72">
        <v>16852.459477400003</v>
      </c>
      <c r="AJ14" s="72">
        <v>16852.459477400003</v>
      </c>
      <c r="AK14" s="72">
        <v>0</v>
      </c>
      <c r="AL14" s="72">
        <v>0</v>
      </c>
      <c r="AM14" s="73">
        <v>16006240.135020273</v>
      </c>
      <c r="AN14" s="73">
        <v>16006240.135020273</v>
      </c>
      <c r="AS14" s="88"/>
    </row>
    <row r="15" spans="1:45" ht="24.9" customHeight="1">
      <c r="A15" s="53">
        <v>9</v>
      </c>
      <c r="B15" s="54" t="s">
        <v>62</v>
      </c>
      <c r="C15" s="72">
        <v>134378.98722603376</v>
      </c>
      <c r="D15" s="72">
        <v>134378.98722603376</v>
      </c>
      <c r="E15" s="72">
        <v>67747.90580614745</v>
      </c>
      <c r="F15" s="72">
        <v>67747.90580614745</v>
      </c>
      <c r="G15" s="72">
        <v>10227.825728419824</v>
      </c>
      <c r="H15" s="72">
        <v>10227.825728419824</v>
      </c>
      <c r="I15" s="72">
        <v>7948455.2325595124</v>
      </c>
      <c r="J15" s="72">
        <v>3925327.0257513346</v>
      </c>
      <c r="K15" s="72">
        <v>3201694.4014843702</v>
      </c>
      <c r="L15" s="72">
        <v>1224922.5686343689</v>
      </c>
      <c r="M15" s="72">
        <v>567188.41949474532</v>
      </c>
      <c r="N15" s="72">
        <v>559760.50023548608</v>
      </c>
      <c r="O15" s="72">
        <v>0</v>
      </c>
      <c r="P15" s="72">
        <v>0</v>
      </c>
      <c r="Q15" s="72">
        <v>0</v>
      </c>
      <c r="R15" s="72">
        <v>0</v>
      </c>
      <c r="S15" s="72">
        <v>-51068.786970000132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25016.407707244325</v>
      </c>
      <c r="Z15" s="72">
        <v>13037.492443745363</v>
      </c>
      <c r="AA15" s="72">
        <v>1239360.7669464946</v>
      </c>
      <c r="AB15" s="72">
        <v>420051.86651225865</v>
      </c>
      <c r="AC15" s="72">
        <v>10208.484057369129</v>
      </c>
      <c r="AD15" s="72">
        <v>9728.234057369129</v>
      </c>
      <c r="AE15" s="72">
        <v>-1735.6157991197251</v>
      </c>
      <c r="AF15" s="72">
        <v>-14120.255799119725</v>
      </c>
      <c r="AG15" s="72">
        <v>0</v>
      </c>
      <c r="AH15" s="72">
        <v>0</v>
      </c>
      <c r="AI15" s="72">
        <v>42843.532194184561</v>
      </c>
      <c r="AJ15" s="72">
        <v>17041.790194184603</v>
      </c>
      <c r="AK15" s="72">
        <v>0</v>
      </c>
      <c r="AL15" s="72">
        <v>0</v>
      </c>
      <c r="AM15" s="73">
        <v>13194317.560435401</v>
      </c>
      <c r="AN15" s="73">
        <v>6368103.9407902276</v>
      </c>
      <c r="AS15" s="88"/>
    </row>
    <row r="16" spans="1:45" ht="24.9" customHeight="1">
      <c r="A16" s="53">
        <v>10</v>
      </c>
      <c r="B16" s="54" t="s">
        <v>60</v>
      </c>
      <c r="C16" s="72">
        <v>149043.12724018551</v>
      </c>
      <c r="D16" s="72">
        <v>149043.12724018551</v>
      </c>
      <c r="E16" s="72">
        <v>9476.7183281516882</v>
      </c>
      <c r="F16" s="72">
        <v>9476.7183281516882</v>
      </c>
      <c r="G16" s="72">
        <v>1191.596851336755</v>
      </c>
      <c r="H16" s="72">
        <v>1191.596851336755</v>
      </c>
      <c r="I16" s="72">
        <v>7934178.1400000099</v>
      </c>
      <c r="J16" s="72">
        <v>7934178.1400000099</v>
      </c>
      <c r="K16" s="72">
        <v>1292381.1781665501</v>
      </c>
      <c r="L16" s="72">
        <v>1250053.4281665501</v>
      </c>
      <c r="M16" s="72">
        <v>595916.74202168174</v>
      </c>
      <c r="N16" s="72">
        <v>336688.01202168176</v>
      </c>
      <c r="O16" s="72">
        <v>0</v>
      </c>
      <c r="P16" s="72">
        <v>0</v>
      </c>
      <c r="Q16" s="72">
        <v>3665.8681587264959</v>
      </c>
      <c r="R16" s="72">
        <v>3665.8681587264959</v>
      </c>
      <c r="S16" s="72">
        <v>44658.051580520099</v>
      </c>
      <c r="T16" s="72">
        <v>44658.051580520099</v>
      </c>
      <c r="U16" s="72">
        <v>-1402.9768016130599</v>
      </c>
      <c r="V16" s="72">
        <v>-1402.9768016130599</v>
      </c>
      <c r="W16" s="72">
        <v>-267.08320000000032</v>
      </c>
      <c r="X16" s="72">
        <v>-267.08320000000032</v>
      </c>
      <c r="Y16" s="72">
        <v>497467.88945369044</v>
      </c>
      <c r="Z16" s="72">
        <v>125239.78945369041</v>
      </c>
      <c r="AA16" s="72">
        <v>618831.74284569512</v>
      </c>
      <c r="AB16" s="72">
        <v>208957.53484569499</v>
      </c>
      <c r="AC16" s="72">
        <v>424061.26471186057</v>
      </c>
      <c r="AD16" s="72">
        <v>5005.1547118605577</v>
      </c>
      <c r="AE16" s="72">
        <v>38463.075525929919</v>
      </c>
      <c r="AF16" s="72">
        <v>15190.677525929932</v>
      </c>
      <c r="AG16" s="72">
        <v>0</v>
      </c>
      <c r="AH16" s="72">
        <v>0</v>
      </c>
      <c r="AI16" s="72">
        <v>640227.1630170322</v>
      </c>
      <c r="AJ16" s="72">
        <v>-72309.946982967769</v>
      </c>
      <c r="AK16" s="72">
        <v>0</v>
      </c>
      <c r="AL16" s="72">
        <v>0</v>
      </c>
      <c r="AM16" s="73">
        <v>12247892.497899758</v>
      </c>
      <c r="AN16" s="73">
        <v>10009368.091899756</v>
      </c>
      <c r="AS16" s="88"/>
    </row>
    <row r="17" spans="1:45" ht="24.9" customHeight="1">
      <c r="A17" s="53">
        <v>11</v>
      </c>
      <c r="B17" s="54" t="s">
        <v>64</v>
      </c>
      <c r="C17" s="72">
        <v>1896.8799999999997</v>
      </c>
      <c r="D17" s="72">
        <v>1896.8799999999997</v>
      </c>
      <c r="E17" s="72">
        <v>97.480000000000018</v>
      </c>
      <c r="F17" s="72">
        <v>97.480000000000018</v>
      </c>
      <c r="G17" s="72">
        <v>679.08999999999867</v>
      </c>
      <c r="H17" s="72">
        <v>679.08999999999867</v>
      </c>
      <c r="I17" s="72">
        <v>9845861.5699999984</v>
      </c>
      <c r="J17" s="72">
        <v>9845861.5699999984</v>
      </c>
      <c r="K17" s="72">
        <v>1566162.9299999995</v>
      </c>
      <c r="L17" s="72">
        <v>407601.6199999997</v>
      </c>
      <c r="M17" s="72">
        <v>330236.95656862756</v>
      </c>
      <c r="N17" s="72">
        <v>166013.45656862756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262.33</v>
      </c>
      <c r="Z17" s="72">
        <v>262.33</v>
      </c>
      <c r="AA17" s="72">
        <v>7335.42</v>
      </c>
      <c r="AB17" s="72">
        <v>1110.83</v>
      </c>
      <c r="AC17" s="72">
        <v>0</v>
      </c>
      <c r="AD17" s="72">
        <v>0</v>
      </c>
      <c r="AE17" s="72">
        <v>14848.25</v>
      </c>
      <c r="AF17" s="72">
        <v>14848.25</v>
      </c>
      <c r="AG17" s="72">
        <v>0</v>
      </c>
      <c r="AH17" s="72">
        <v>0</v>
      </c>
      <c r="AI17" s="72">
        <v>23718.699999999997</v>
      </c>
      <c r="AJ17" s="72">
        <v>23718.699999999997</v>
      </c>
      <c r="AK17" s="72">
        <v>0</v>
      </c>
      <c r="AL17" s="72">
        <v>0</v>
      </c>
      <c r="AM17" s="73">
        <v>11791099.606568623</v>
      </c>
      <c r="AN17" s="73">
        <v>10462090.206568623</v>
      </c>
      <c r="AS17" s="88"/>
    </row>
    <row r="18" spans="1:45" ht="24.9" customHeight="1">
      <c r="A18" s="53">
        <v>12</v>
      </c>
      <c r="B18" s="54" t="s">
        <v>65</v>
      </c>
      <c r="C18" s="72">
        <v>62903.807384236803</v>
      </c>
      <c r="D18" s="72">
        <v>62903.807384236803</v>
      </c>
      <c r="E18" s="72">
        <v>1082.8427860000033</v>
      </c>
      <c r="F18" s="72">
        <v>1082.8427860000033</v>
      </c>
      <c r="G18" s="72">
        <v>-4999.8986969469879</v>
      </c>
      <c r="H18" s="72">
        <v>-4999.8986969469879</v>
      </c>
      <c r="I18" s="72">
        <v>7493455.9112441</v>
      </c>
      <c r="J18" s="72">
        <v>7493455.9112441</v>
      </c>
      <c r="K18" s="72">
        <v>499596.59215990955</v>
      </c>
      <c r="L18" s="72">
        <v>430140.65454858274</v>
      </c>
      <c r="M18" s="72">
        <v>209124.20677019836</v>
      </c>
      <c r="N18" s="72">
        <v>206403.9451509036</v>
      </c>
      <c r="O18" s="72">
        <v>0</v>
      </c>
      <c r="P18" s="72">
        <v>0</v>
      </c>
      <c r="Q18" s="72">
        <v>-399.77345515923793</v>
      </c>
      <c r="R18" s="72">
        <v>-399.77345515923793</v>
      </c>
      <c r="S18" s="72">
        <v>-1734.7051375955568</v>
      </c>
      <c r="T18" s="72">
        <v>-1734.7051375955568</v>
      </c>
      <c r="U18" s="72">
        <v>0</v>
      </c>
      <c r="V18" s="72">
        <v>0</v>
      </c>
      <c r="W18" s="72">
        <v>0</v>
      </c>
      <c r="X18" s="72">
        <v>0</v>
      </c>
      <c r="Y18" s="72">
        <v>-829.76478907095657</v>
      </c>
      <c r="Z18" s="72">
        <v>-829.76478907095657</v>
      </c>
      <c r="AA18" s="72">
        <v>-623207.98343503859</v>
      </c>
      <c r="AB18" s="72">
        <v>-82068.981001009714</v>
      </c>
      <c r="AC18" s="72">
        <v>183225.86974571398</v>
      </c>
      <c r="AD18" s="72">
        <v>60315.316951830588</v>
      </c>
      <c r="AE18" s="72">
        <v>2889.5482826086959</v>
      </c>
      <c r="AF18" s="72">
        <v>2889.5482826086959</v>
      </c>
      <c r="AG18" s="72">
        <v>0</v>
      </c>
      <c r="AH18" s="72">
        <v>0</v>
      </c>
      <c r="AI18" s="72">
        <v>47387.525670227071</v>
      </c>
      <c r="AJ18" s="72">
        <v>23448.390670227072</v>
      </c>
      <c r="AK18" s="72">
        <v>0</v>
      </c>
      <c r="AL18" s="72">
        <v>0</v>
      </c>
      <c r="AM18" s="73">
        <v>7868494.1785291824</v>
      </c>
      <c r="AN18" s="73">
        <v>8190607.2939387066</v>
      </c>
      <c r="AS18" s="88"/>
    </row>
    <row r="19" spans="1:45" ht="24.9" customHeight="1">
      <c r="A19" s="53">
        <v>13</v>
      </c>
      <c r="B19" s="54" t="s">
        <v>66</v>
      </c>
      <c r="C19" s="72">
        <v>56424.555999999997</v>
      </c>
      <c r="D19" s="72">
        <v>56424.555999999997</v>
      </c>
      <c r="E19" s="72">
        <v>-1789.2610145002759</v>
      </c>
      <c r="F19" s="72">
        <v>-1789.2610145002759</v>
      </c>
      <c r="G19" s="72">
        <v>31359.913430150147</v>
      </c>
      <c r="H19" s="72">
        <v>28530.063430150149</v>
      </c>
      <c r="I19" s="72">
        <v>3866738.348399919</v>
      </c>
      <c r="J19" s="72">
        <v>3866738.348399919</v>
      </c>
      <c r="K19" s="72">
        <v>1543416.5671182112</v>
      </c>
      <c r="L19" s="72">
        <v>656404.29711821082</v>
      </c>
      <c r="M19" s="72">
        <v>663240.24786061444</v>
      </c>
      <c r="N19" s="72">
        <v>379810.06286061433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1916.6987569999787</v>
      </c>
      <c r="Z19" s="72">
        <v>-270.80124300002126</v>
      </c>
      <c r="AA19" s="72">
        <v>2535278.2591989948</v>
      </c>
      <c r="AB19" s="72">
        <v>882960.87766199466</v>
      </c>
      <c r="AC19" s="72">
        <v>17.605000000000008</v>
      </c>
      <c r="AD19" s="72">
        <v>17.605000000000008</v>
      </c>
      <c r="AE19" s="72">
        <v>-1092846.8223224003</v>
      </c>
      <c r="AF19" s="72">
        <v>-922503.71482240036</v>
      </c>
      <c r="AG19" s="72">
        <v>0</v>
      </c>
      <c r="AH19" s="72">
        <v>0</v>
      </c>
      <c r="AI19" s="72">
        <v>127469.90544454998</v>
      </c>
      <c r="AJ19" s="72">
        <v>81358.457444549975</v>
      </c>
      <c r="AK19" s="72">
        <v>0</v>
      </c>
      <c r="AL19" s="72">
        <v>0</v>
      </c>
      <c r="AM19" s="73">
        <v>7731226.0178725393</v>
      </c>
      <c r="AN19" s="73">
        <v>5027680.4908355391</v>
      </c>
      <c r="AS19" s="88"/>
    </row>
    <row r="20" spans="1:45" ht="24.9" customHeight="1">
      <c r="A20" s="53">
        <v>14</v>
      </c>
      <c r="B20" s="54" t="s">
        <v>69</v>
      </c>
      <c r="C20" s="72">
        <v>0</v>
      </c>
      <c r="D20" s="72">
        <v>0</v>
      </c>
      <c r="E20" s="72">
        <v>-321.54374500000011</v>
      </c>
      <c r="F20" s="72">
        <v>-321.54374500000011</v>
      </c>
      <c r="G20" s="72">
        <v>-3098.3239090873149</v>
      </c>
      <c r="H20" s="72">
        <v>-3098.3239090873149</v>
      </c>
      <c r="I20" s="72">
        <v>1353916.8709562784</v>
      </c>
      <c r="J20" s="72">
        <v>1353916.8709562784</v>
      </c>
      <c r="K20" s="72">
        <v>5794.8368913607665</v>
      </c>
      <c r="L20" s="72">
        <v>-1462.0021086392408</v>
      </c>
      <c r="M20" s="72">
        <v>100687.46075265034</v>
      </c>
      <c r="N20" s="72">
        <v>97236.460745650344</v>
      </c>
      <c r="O20" s="72">
        <v>0</v>
      </c>
      <c r="P20" s="72">
        <v>0</v>
      </c>
      <c r="Q20" s="72">
        <v>5553685.8103272021</v>
      </c>
      <c r="R20" s="72">
        <v>-6183.4696727981791</v>
      </c>
      <c r="S20" s="72">
        <v>-3551.1622466163335</v>
      </c>
      <c r="T20" s="72">
        <v>-3551.1622466163335</v>
      </c>
      <c r="U20" s="72">
        <v>0</v>
      </c>
      <c r="V20" s="72">
        <v>0</v>
      </c>
      <c r="W20" s="72">
        <v>0</v>
      </c>
      <c r="X20" s="72">
        <v>0</v>
      </c>
      <c r="Y20" s="72">
        <v>4460.249625519963</v>
      </c>
      <c r="Z20" s="72">
        <v>460.2496255199635</v>
      </c>
      <c r="AA20" s="72">
        <v>11920.066109220174</v>
      </c>
      <c r="AB20" s="72">
        <v>3125.3149192201727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11126.898280000001</v>
      </c>
      <c r="AJ20" s="72">
        <v>11126.898280000001</v>
      </c>
      <c r="AK20" s="72">
        <v>0</v>
      </c>
      <c r="AL20" s="72">
        <v>0</v>
      </c>
      <c r="AM20" s="73">
        <v>7034621.1630415283</v>
      </c>
      <c r="AN20" s="73">
        <v>1451249.2928445279</v>
      </c>
      <c r="AS20" s="88"/>
    </row>
    <row r="21" spans="1:45" ht="24.9" customHeight="1">
      <c r="A21" s="53">
        <v>15</v>
      </c>
      <c r="B21" s="54" t="s">
        <v>91</v>
      </c>
      <c r="C21" s="72">
        <v>273838.75398884999</v>
      </c>
      <c r="D21" s="72">
        <v>69973.905008850037</v>
      </c>
      <c r="E21" s="72">
        <v>0</v>
      </c>
      <c r="F21" s="72">
        <v>0</v>
      </c>
      <c r="G21" s="72">
        <v>-3011.137252349994</v>
      </c>
      <c r="H21" s="72">
        <v>-3011.137252349994</v>
      </c>
      <c r="I21" s="72">
        <v>0</v>
      </c>
      <c r="J21" s="72">
        <v>0</v>
      </c>
      <c r="K21" s="72">
        <v>1880475.1243771384</v>
      </c>
      <c r="L21" s="72">
        <v>459523.14237713662</v>
      </c>
      <c r="M21" s="72">
        <v>329038.83377562679</v>
      </c>
      <c r="N21" s="72">
        <v>213954.2017756268</v>
      </c>
      <c r="O21" s="72">
        <v>0</v>
      </c>
      <c r="P21" s="72">
        <v>0</v>
      </c>
      <c r="Q21" s="72">
        <v>258.76989800008016</v>
      </c>
      <c r="R21" s="72">
        <v>258.76989800008016</v>
      </c>
      <c r="S21" s="72">
        <v>83.225909999990847</v>
      </c>
      <c r="T21" s="72">
        <v>83.225909999990847</v>
      </c>
      <c r="U21" s="72">
        <v>0</v>
      </c>
      <c r="V21" s="72">
        <v>0</v>
      </c>
      <c r="W21" s="72">
        <v>0</v>
      </c>
      <c r="X21" s="72">
        <v>0</v>
      </c>
      <c r="Y21" s="72">
        <v>8038.8843333299974</v>
      </c>
      <c r="Z21" s="72">
        <v>1310.988333329984</v>
      </c>
      <c r="AA21" s="72">
        <v>48053.870697833001</v>
      </c>
      <c r="AB21" s="72">
        <v>4290.2811978329773</v>
      </c>
      <c r="AC21" s="72">
        <v>145.86136818231455</v>
      </c>
      <c r="AD21" s="72">
        <v>145.86136818231455</v>
      </c>
      <c r="AE21" s="72">
        <v>0</v>
      </c>
      <c r="AF21" s="72">
        <v>0</v>
      </c>
      <c r="AG21" s="72">
        <v>0</v>
      </c>
      <c r="AH21" s="72">
        <v>0</v>
      </c>
      <c r="AI21" s="72">
        <v>-1661.9235465239813</v>
      </c>
      <c r="AJ21" s="72">
        <v>-861.92354652398126</v>
      </c>
      <c r="AK21" s="72">
        <v>0</v>
      </c>
      <c r="AL21" s="72">
        <v>0</v>
      </c>
      <c r="AM21" s="73">
        <v>2535260.2635500873</v>
      </c>
      <c r="AN21" s="73">
        <v>745667.31507008499</v>
      </c>
      <c r="AS21" s="88"/>
    </row>
    <row r="22" spans="1:45" ht="24.9" customHeight="1">
      <c r="A22" s="53">
        <v>16</v>
      </c>
      <c r="B22" s="54" t="s">
        <v>67</v>
      </c>
      <c r="C22" s="72">
        <v>9911.9089500000009</v>
      </c>
      <c r="D22" s="72">
        <v>9911.9089500000009</v>
      </c>
      <c r="E22" s="72">
        <v>-78.200000000000017</v>
      </c>
      <c r="F22" s="72">
        <v>-78.200000000000017</v>
      </c>
      <c r="G22" s="72">
        <v>-1967.0741284583219</v>
      </c>
      <c r="H22" s="72">
        <v>-1967.0741284583219</v>
      </c>
      <c r="I22" s="72">
        <v>731976.8854357925</v>
      </c>
      <c r="J22" s="72">
        <v>731976.8854357925</v>
      </c>
      <c r="K22" s="72">
        <v>995286.23227344011</v>
      </c>
      <c r="L22" s="72">
        <v>995286.23227344011</v>
      </c>
      <c r="M22" s="72">
        <v>133791.5039991634</v>
      </c>
      <c r="N22" s="72">
        <v>133791.5039991634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1791.2973165928388</v>
      </c>
      <c r="Z22" s="72">
        <v>1791.2973165928388</v>
      </c>
      <c r="AA22" s="72">
        <v>50444.685657685761</v>
      </c>
      <c r="AB22" s="72">
        <v>50444.685657685761</v>
      </c>
      <c r="AC22" s="72">
        <v>0</v>
      </c>
      <c r="AD22" s="72">
        <v>0</v>
      </c>
      <c r="AE22" s="72">
        <v>-42876.714659826481</v>
      </c>
      <c r="AF22" s="72">
        <v>-42876.714659826481</v>
      </c>
      <c r="AG22" s="72">
        <v>0</v>
      </c>
      <c r="AH22" s="72">
        <v>0</v>
      </c>
      <c r="AI22" s="72">
        <v>240270.46250283072</v>
      </c>
      <c r="AJ22" s="72">
        <v>240270.46250283072</v>
      </c>
      <c r="AK22" s="72">
        <v>0</v>
      </c>
      <c r="AL22" s="72">
        <v>0</v>
      </c>
      <c r="AM22" s="73">
        <v>2118550.9873472205</v>
      </c>
      <c r="AN22" s="73">
        <v>2118550.9873472205</v>
      </c>
      <c r="AS22" s="88"/>
    </row>
    <row r="23" spans="1:45" ht="24.9" customHeight="1">
      <c r="A23" s="53">
        <v>17</v>
      </c>
      <c r="B23" s="54" t="s">
        <v>68</v>
      </c>
      <c r="C23" s="72">
        <v>-7.1500000000000057</v>
      </c>
      <c r="D23" s="72">
        <v>-7.1500000000000057</v>
      </c>
      <c r="E23" s="72">
        <v>0</v>
      </c>
      <c r="F23" s="72">
        <v>0</v>
      </c>
      <c r="G23" s="72">
        <v>-41.540548499998181</v>
      </c>
      <c r="H23" s="72">
        <v>-41.540548499998181</v>
      </c>
      <c r="I23" s="72">
        <v>0</v>
      </c>
      <c r="J23" s="72">
        <v>0</v>
      </c>
      <c r="K23" s="72">
        <v>1230017.5209061003</v>
      </c>
      <c r="L23" s="72">
        <v>1230017.5209061003</v>
      </c>
      <c r="M23" s="72">
        <v>211758.71883994923</v>
      </c>
      <c r="N23" s="72">
        <v>211758.71883994923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1.5</v>
      </c>
      <c r="AB23" s="72">
        <v>1.5</v>
      </c>
      <c r="AC23" s="72">
        <v>0</v>
      </c>
      <c r="AD23" s="72">
        <v>0</v>
      </c>
      <c r="AE23" s="72">
        <v>767.76982999999996</v>
      </c>
      <c r="AF23" s="72">
        <v>767.76982999999996</v>
      </c>
      <c r="AG23" s="72">
        <v>1.75</v>
      </c>
      <c r="AH23" s="72">
        <v>1.75</v>
      </c>
      <c r="AI23" s="72">
        <v>0</v>
      </c>
      <c r="AJ23" s="72">
        <v>0</v>
      </c>
      <c r="AK23" s="72">
        <v>0</v>
      </c>
      <c r="AL23" s="72">
        <v>0</v>
      </c>
      <c r="AM23" s="73">
        <v>1442498.5690275494</v>
      </c>
      <c r="AN23" s="73">
        <v>1442498.5690275494</v>
      </c>
      <c r="AS23" s="88"/>
    </row>
    <row r="24" spans="1:45" ht="24.9" customHeight="1">
      <c r="A24" s="53">
        <v>18</v>
      </c>
      <c r="B24" s="54" t="s">
        <v>70</v>
      </c>
      <c r="C24" s="72">
        <v>30.749979452054795</v>
      </c>
      <c r="D24" s="72">
        <v>30.749979452054795</v>
      </c>
      <c r="E24" s="72">
        <v>23.700000000000003</v>
      </c>
      <c r="F24" s="72">
        <v>23.700000000000003</v>
      </c>
      <c r="G24" s="72">
        <v>954.96439526367158</v>
      </c>
      <c r="H24" s="72">
        <v>954.96439526367158</v>
      </c>
      <c r="I24" s="72">
        <v>0</v>
      </c>
      <c r="J24" s="72">
        <v>0</v>
      </c>
      <c r="K24" s="72">
        <v>148309.27201569587</v>
      </c>
      <c r="L24" s="72">
        <v>147251.82601569584</v>
      </c>
      <c r="M24" s="72">
        <v>151350.58264507173</v>
      </c>
      <c r="N24" s="72">
        <v>151350.58264507173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1652.2890925958636</v>
      </c>
      <c r="Z24" s="72">
        <v>248.79489259586398</v>
      </c>
      <c r="AA24" s="72">
        <v>1202.1730617239364</v>
      </c>
      <c r="AB24" s="72">
        <v>1202.1730617239364</v>
      </c>
      <c r="AC24" s="72">
        <v>-12.699682093194861</v>
      </c>
      <c r="AD24" s="72">
        <v>-12.699682093194861</v>
      </c>
      <c r="AE24" s="72">
        <v>-3731.2651483918644</v>
      </c>
      <c r="AF24" s="72">
        <v>-3731.2651483918644</v>
      </c>
      <c r="AG24" s="72">
        <v>0</v>
      </c>
      <c r="AH24" s="72">
        <v>0</v>
      </c>
      <c r="AI24" s="72">
        <v>3612.1238895528872</v>
      </c>
      <c r="AJ24" s="72">
        <v>372.1238895528877</v>
      </c>
      <c r="AK24" s="72">
        <v>0</v>
      </c>
      <c r="AL24" s="72">
        <v>0</v>
      </c>
      <c r="AM24" s="73">
        <v>303391.890248871</v>
      </c>
      <c r="AN24" s="73">
        <v>297690.95004887093</v>
      </c>
      <c r="AS24" s="88"/>
    </row>
    <row r="25" spans="1:45" ht="13.8">
      <c r="A25" s="26"/>
      <c r="B25" s="12" t="s">
        <v>1</v>
      </c>
      <c r="C25" s="74">
        <v>30115958.097405434</v>
      </c>
      <c r="D25" s="74">
        <v>20729759.661678851</v>
      </c>
      <c r="E25" s="74">
        <v>337375.44180255145</v>
      </c>
      <c r="F25" s="74">
        <v>337375.44180255145</v>
      </c>
      <c r="G25" s="74">
        <v>455998.81658654421</v>
      </c>
      <c r="H25" s="74">
        <v>234826.60408654428</v>
      </c>
      <c r="I25" s="74">
        <v>240235703.56671759</v>
      </c>
      <c r="J25" s="74">
        <v>188281277.54990941</v>
      </c>
      <c r="K25" s="74">
        <v>82306734.41403088</v>
      </c>
      <c r="L25" s="74">
        <v>73052047.950935587</v>
      </c>
      <c r="M25" s="74">
        <v>14706777.755220499</v>
      </c>
      <c r="N25" s="74">
        <v>13299813.969334949</v>
      </c>
      <c r="O25" s="74">
        <v>-727.86</v>
      </c>
      <c r="P25" s="74">
        <v>-727.86</v>
      </c>
      <c r="Q25" s="74">
        <v>5378973.1100132568</v>
      </c>
      <c r="R25" s="74">
        <v>-3317.0817867432443</v>
      </c>
      <c r="S25" s="74">
        <v>-11613.376863691934</v>
      </c>
      <c r="T25" s="74">
        <v>39455.410106308205</v>
      </c>
      <c r="U25" s="74">
        <v>3806.7989429524914</v>
      </c>
      <c r="V25" s="74">
        <v>3806.7989429524914</v>
      </c>
      <c r="W25" s="74">
        <v>-267.08320000000032</v>
      </c>
      <c r="X25" s="74">
        <v>-267.08320000000032</v>
      </c>
      <c r="Y25" s="74">
        <v>1580476.7694186077</v>
      </c>
      <c r="Z25" s="74">
        <v>787558.30395510863</v>
      </c>
      <c r="AA25" s="74">
        <v>36871444.181481451</v>
      </c>
      <c r="AB25" s="74">
        <v>14412115.135681262</v>
      </c>
      <c r="AC25" s="74">
        <v>4294314.1412985325</v>
      </c>
      <c r="AD25" s="74">
        <v>330596.17850464926</v>
      </c>
      <c r="AE25" s="74">
        <v>7222670.800679341</v>
      </c>
      <c r="AF25" s="74">
        <v>799826.76287934359</v>
      </c>
      <c r="AG25" s="74">
        <v>66918.188060737593</v>
      </c>
      <c r="AH25" s="74">
        <v>58870.77806073759</v>
      </c>
      <c r="AI25" s="74">
        <v>1649073.6007902231</v>
      </c>
      <c r="AJ25" s="74">
        <v>342089.03579022322</v>
      </c>
      <c r="AK25" s="74">
        <v>0</v>
      </c>
      <c r="AL25" s="74">
        <v>0</v>
      </c>
      <c r="AM25" s="74">
        <v>425213617.36238497</v>
      </c>
      <c r="AN25" s="74">
        <v>312705107.55668169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1" t="s">
        <v>77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3" t="s">
        <v>86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59973568.734556057</v>
      </c>
      <c r="D7" s="58">
        <f>C7/$C$25</f>
        <v>7.7619794267304906E-2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6263713.7156422399</v>
      </c>
      <c r="D8" s="58">
        <f t="shared" ref="D8:D21" si="0">C8/$C$25</f>
        <v>8.1067073415177788E-3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14429899.706425071</v>
      </c>
      <c r="D9" s="58">
        <f t="shared" si="0"/>
        <v>1.8675657796318537E-2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305545943.35991752</v>
      </c>
      <c r="D10" s="58">
        <f t="shared" si="0"/>
        <v>0.39544775745754951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143200505.06052017</v>
      </c>
      <c r="D11" s="58">
        <f t="shared" si="0"/>
        <v>0.18533487294991149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44445717.112651229</v>
      </c>
      <c r="D12" s="58">
        <f t="shared" si="0"/>
        <v>5.7523130457952036E-2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143425.97899999999</v>
      </c>
      <c r="D13" s="58">
        <f t="shared" si="0"/>
        <v>1.8562668884755339E-4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10201072.661878118</v>
      </c>
      <c r="D14" s="58">
        <f t="shared" si="0"/>
        <v>1.3202568698643729E-2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6571837.8706107056</v>
      </c>
      <c r="D15" s="58">
        <f t="shared" si="0"/>
        <v>8.505491906486631E-3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565089.38514200004</v>
      </c>
      <c r="D16" s="58">
        <f t="shared" si="0"/>
        <v>7.3135754204480148E-4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52761</v>
      </c>
      <c r="D17" s="58">
        <f t="shared" si="0"/>
        <v>6.8285047092380425E-5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10266631.868961643</v>
      </c>
      <c r="D18" s="58">
        <f t="shared" si="0"/>
        <v>1.3287417612482316E-2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118528756.35447589</v>
      </c>
      <c r="D19" s="58">
        <f t="shared" si="0"/>
        <v>0.15340387235773906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10797261.559625182</v>
      </c>
      <c r="D20" s="58">
        <f t="shared" si="0"/>
        <v>1.3974176267844704E-2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12015164.132882399</v>
      </c>
      <c r="D21" s="58">
        <f t="shared" si="0"/>
        <v>1.5550426425514201E-2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317033.0597600005</v>
      </c>
      <c r="D22" s="58">
        <f>C22/$C$25</f>
        <v>4.1031476688374157E-4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29339795.397565186</v>
      </c>
      <c r="D23" s="58">
        <f>C23/$C$25</f>
        <v>3.7972542415866742E-2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772658176.95961332</v>
      </c>
      <c r="D25" s="60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6" activePane="bottomRight" state="frozen"/>
      <selection activeCell="CE4" sqref="CE4:CI4"/>
      <selection pane="topRight" activeCell="CE4" sqref="CE4:CI4"/>
      <selection pane="bottomLeft" activeCell="CE4" sqref="CE4:CI4"/>
      <selection pane="bottomRight" activeCell="B28" sqref="B28:N29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87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ht="31.5" customHeight="1">
      <c r="A5" s="100"/>
      <c r="B5" s="100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65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3058680.4501299998</v>
      </c>
      <c r="J6" s="72">
        <v>47537.742600000005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3058680.4501299998</v>
      </c>
      <c r="AN6" s="73">
        <v>47537.742600000005</v>
      </c>
    </row>
    <row r="7" spans="1:40" ht="24.9" customHeight="1">
      <c r="A7" s="53">
        <v>2</v>
      </c>
      <c r="B7" s="54" t="s">
        <v>55</v>
      </c>
      <c r="C7" s="72">
        <v>423473.14000000013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108539.30250200027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32439.280629999954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632669.43676201126</v>
      </c>
      <c r="AJ7" s="72">
        <v>0</v>
      </c>
      <c r="AK7" s="72">
        <v>0</v>
      </c>
      <c r="AL7" s="72">
        <v>0</v>
      </c>
      <c r="AM7" s="73">
        <v>1197121.1598940114</v>
      </c>
      <c r="AN7" s="73">
        <v>0</v>
      </c>
    </row>
    <row r="8" spans="1:40" ht="24.9" customHeight="1">
      <c r="A8" s="53">
        <v>3</v>
      </c>
      <c r="B8" s="54" t="s">
        <v>59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28742.167359999999</v>
      </c>
      <c r="L8" s="72">
        <v>135.1345185513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36663</v>
      </c>
      <c r="Z8" s="72">
        <v>12015.0495404178</v>
      </c>
      <c r="AA8" s="72">
        <v>423093.58050500002</v>
      </c>
      <c r="AB8" s="72">
        <v>401573.81894026202</v>
      </c>
      <c r="AC8" s="72">
        <v>2243.7396020000001</v>
      </c>
      <c r="AD8" s="72">
        <v>1810.7853628922001</v>
      </c>
      <c r="AE8" s="72">
        <v>0</v>
      </c>
      <c r="AF8" s="72">
        <v>0</v>
      </c>
      <c r="AG8" s="72">
        <v>0</v>
      </c>
      <c r="AH8" s="72">
        <v>0</v>
      </c>
      <c r="AI8" s="72">
        <v>50790.119999999995</v>
      </c>
      <c r="AJ8" s="72">
        <v>32827.250913999997</v>
      </c>
      <c r="AK8" s="72">
        <v>0</v>
      </c>
      <c r="AL8" s="72">
        <v>0</v>
      </c>
      <c r="AM8" s="73">
        <v>541532.60746700002</v>
      </c>
      <c r="AN8" s="73">
        <v>448362.03927612328</v>
      </c>
    </row>
    <row r="9" spans="1:40" ht="24.9" customHeight="1">
      <c r="A9" s="53">
        <v>4</v>
      </c>
      <c r="B9" s="54" t="s">
        <v>54</v>
      </c>
      <c r="C9" s="72">
        <v>14322.14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415785.25659900001</v>
      </c>
      <c r="AB9" s="72">
        <v>382478.71423026139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1993.6305</v>
      </c>
      <c r="AJ9" s="72">
        <v>79.991697638700003</v>
      </c>
      <c r="AK9" s="72">
        <v>0</v>
      </c>
      <c r="AL9" s="72">
        <v>0</v>
      </c>
      <c r="AM9" s="73">
        <v>432101.02709900006</v>
      </c>
      <c r="AN9" s="73">
        <v>382558.7059279001</v>
      </c>
    </row>
    <row r="10" spans="1:40" ht="24.9" customHeight="1">
      <c r="A10" s="53">
        <v>5</v>
      </c>
      <c r="B10" s="54" t="s">
        <v>56</v>
      </c>
      <c r="C10" s="72">
        <v>40736.266056770008</v>
      </c>
      <c r="D10" s="72">
        <v>16527.420000000002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63626.811599999994</v>
      </c>
      <c r="AB10" s="72">
        <v>45737.020000000004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104363.07765677001</v>
      </c>
      <c r="AN10" s="73">
        <v>62264.44</v>
      </c>
    </row>
    <row r="11" spans="1:40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1100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1100</v>
      </c>
      <c r="AN11" s="73">
        <v>0</v>
      </c>
    </row>
    <row r="12" spans="1:40" ht="24.9" customHeight="1">
      <c r="A12" s="53">
        <v>7</v>
      </c>
      <c r="B12" s="54" t="s">
        <v>68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81.249055000000041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960</v>
      </c>
      <c r="AB12" s="72">
        <v>0</v>
      </c>
      <c r="AC12" s="72">
        <v>0</v>
      </c>
      <c r="AD12" s="72">
        <v>0</v>
      </c>
      <c r="AE12" s="72">
        <v>40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1081.249055</v>
      </c>
      <c r="AN12" s="73">
        <v>0</v>
      </c>
    </row>
    <row r="13" spans="1:40" ht="24.9" customHeight="1">
      <c r="A13" s="53">
        <v>8</v>
      </c>
      <c r="B13" s="54" t="s">
        <v>62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66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61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67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478531.54605677014</v>
      </c>
      <c r="D24" s="74">
        <v>16527.420000000002</v>
      </c>
      <c r="E24" s="74">
        <v>0</v>
      </c>
      <c r="F24" s="74">
        <v>0</v>
      </c>
      <c r="G24" s="74">
        <v>0</v>
      </c>
      <c r="H24" s="74">
        <v>0</v>
      </c>
      <c r="I24" s="74">
        <v>3167219.752632</v>
      </c>
      <c r="J24" s="74">
        <v>47537.742600000005</v>
      </c>
      <c r="K24" s="74">
        <v>28742.167359999999</v>
      </c>
      <c r="L24" s="74">
        <v>135.1345185513</v>
      </c>
      <c r="M24" s="74">
        <v>81.249055000000041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36663</v>
      </c>
      <c r="Z24" s="74">
        <v>12015.0495404178</v>
      </c>
      <c r="AA24" s="74">
        <v>937004.92933399999</v>
      </c>
      <c r="AB24" s="74">
        <v>829789.55317052337</v>
      </c>
      <c r="AC24" s="74">
        <v>2243.7396020000001</v>
      </c>
      <c r="AD24" s="74">
        <v>1810.7853628922001</v>
      </c>
      <c r="AE24" s="74">
        <v>40</v>
      </c>
      <c r="AF24" s="74">
        <v>0</v>
      </c>
      <c r="AG24" s="74">
        <v>0</v>
      </c>
      <c r="AH24" s="74">
        <v>0</v>
      </c>
      <c r="AI24" s="74">
        <v>685453.18726201123</v>
      </c>
      <c r="AJ24" s="74">
        <v>32907.2426116387</v>
      </c>
      <c r="AK24" s="74">
        <v>0</v>
      </c>
      <c r="AL24" s="74">
        <v>0</v>
      </c>
      <c r="AM24" s="74">
        <v>5335979.5713017816</v>
      </c>
      <c r="AN24" s="74">
        <v>940722.92780402326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8" t="s">
        <v>73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3"/>
      <c r="AN28" s="3"/>
    </row>
    <row r="29" spans="1:40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2022-03-30T06:29:03Z</dcterms:modified>
</cp:coreProperties>
</file>